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90" windowWidth="20220" windowHeight="10425" activeTab="0"/>
  </bookViews>
  <sheets>
    <sheet name="Master Table" sheetId="1" r:id="rId1"/>
    <sheet name="ISF_032" sheetId="2" r:id="rId2"/>
    <sheet name="ISF_064" sheetId="3" r:id="rId3"/>
    <sheet name="ISF_128" sheetId="4" r:id="rId4"/>
    <sheet name="ISR_001" sheetId="5" r:id="rId5"/>
    <sheet name="ISR_006" sheetId="6" r:id="rId6"/>
    <sheet name="ISB_064" sheetId="7" r:id="rId7"/>
    <sheet name="ESF_032" sheetId="8" r:id="rId8"/>
    <sheet name="ESF_064" sheetId="9" r:id="rId9"/>
    <sheet name="ESF_128" sheetId="10" r:id="rId10"/>
    <sheet name="ESR_006" sheetId="11" r:id="rId11"/>
    <sheet name="ESR_001" sheetId="12" r:id="rId12"/>
    <sheet name="ESB_064" sheetId="13" r:id="rId13"/>
  </sheets>
  <definedNames/>
  <calcPr fullCalcOnLoad="1"/>
</workbook>
</file>

<file path=xl/sharedStrings.xml><?xml version="1.0" encoding="utf-8"?>
<sst xmlns="http://schemas.openxmlformats.org/spreadsheetml/2006/main" count="373" uniqueCount="35">
  <si>
    <t>;</t>
  </si>
  <si>
    <t>phi:</t>
  </si>
  <si>
    <t>Full</t>
  </si>
  <si>
    <t>Reduced</t>
  </si>
  <si>
    <t>Burst</t>
  </si>
  <si>
    <t>ESA</t>
  </si>
  <si>
    <t>I</t>
  </si>
  <si>
    <t>e</t>
  </si>
  <si>
    <t>SST</t>
  </si>
  <si>
    <t xml:space="preserve">; Start of </t>
  </si>
  <si>
    <t>N Angles</t>
  </si>
  <si>
    <t>N energies</t>
  </si>
  <si>
    <t>Rem Set table addr</t>
  </si>
  <si>
    <t>Rem Set Dist Length</t>
  </si>
  <si>
    <t>Base address</t>
  </si>
  <si>
    <t>5c00</t>
  </si>
  <si>
    <t>End address</t>
  </si>
  <si>
    <t>; Base address for accumulation</t>
  </si>
  <si>
    <t>; Number of energy bins:</t>
  </si>
  <si>
    <t>; Number of angle bins:</t>
  </si>
  <si>
    <t>; Size of Distribution:</t>
  </si>
  <si>
    <t>; Energy Map:</t>
  </si>
  <si>
    <t>; Angle Map:</t>
  </si>
  <si>
    <t>; Separation between energy bins (number of angle bins)</t>
  </si>
  <si>
    <t>; Separation between angle bins</t>
  </si>
  <si>
    <t>theta</t>
  </si>
  <si>
    <t>; Energy table</t>
  </si>
  <si>
    <t>; iSST Full Distribution</t>
  </si>
  <si>
    <t>; iSST Burst Distribution</t>
  </si>
  <si>
    <t>; eSST Full Distribution</t>
  </si>
  <si>
    <t>; eSST Burst Distribution</t>
  </si>
  <si>
    <t>; eSST Reduced Distribution</t>
  </si>
  <si>
    <t>6c00</t>
  </si>
  <si>
    <t>To blank an angle bin set to 6*16+1</t>
  </si>
  <si>
    <t>group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</si>
</sst>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"/>
      <name val="Courier New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/>
    </xf>
    <xf numFmtId="11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 quotePrefix="1">
      <alignment horizontal="right"/>
    </xf>
    <xf numFmtId="1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9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20.00390625" style="1" customWidth="1"/>
    <col min="2" max="2" width="3.7109375" style="1" customWidth="1"/>
    <col min="3" max="6" width="8.8515625" style="1" customWidth="1"/>
    <col min="7" max="7" width="15.00390625" style="1" customWidth="1"/>
    <col min="8" max="8" width="4.7109375" style="1" customWidth="1"/>
    <col min="9" max="9" width="7.140625" style="1" customWidth="1"/>
    <col min="10" max="11" width="8.8515625" style="1" customWidth="1"/>
    <col min="12" max="12" width="12.00390625" style="1" bestFit="1" customWidth="1"/>
    <col min="13" max="13" width="14.421875" style="16" customWidth="1"/>
    <col min="14" max="14" width="12.7109375" style="16" customWidth="1"/>
    <col min="15" max="16384" width="8.8515625" style="1" customWidth="1"/>
  </cols>
  <sheetData>
    <row r="2" spans="1:14" ht="12">
      <c r="A2" s="1" t="s">
        <v>12</v>
      </c>
      <c r="B2" s="1" t="s">
        <v>0</v>
      </c>
      <c r="C2" s="1" t="s">
        <v>0</v>
      </c>
      <c r="D2" s="1">
        <v>0</v>
      </c>
      <c r="K2" s="1" t="s">
        <v>10</v>
      </c>
      <c r="L2" s="1" t="s">
        <v>11</v>
      </c>
      <c r="M2" s="16" t="s">
        <v>14</v>
      </c>
      <c r="N2" s="16" t="s">
        <v>16</v>
      </c>
    </row>
    <row r="3" spans="1:17" ht="12">
      <c r="A3" s="1" t="str">
        <f>"/rawhex x20"&amp;DEC2HEX(D3,4)</f>
        <v>/rawhex x200000</v>
      </c>
      <c r="B3" s="1" t="s">
        <v>0</v>
      </c>
      <c r="C3" s="1" t="s">
        <v>0</v>
      </c>
      <c r="D3" s="1">
        <f aca="true" t="shared" si="0" ref="D3:D15">D2+E2</f>
        <v>0</v>
      </c>
      <c r="E3" s="1">
        <f>K3*L3</f>
        <v>2816</v>
      </c>
      <c r="G3" s="1" t="s">
        <v>9</v>
      </c>
      <c r="H3" s="14" t="s">
        <v>6</v>
      </c>
      <c r="I3" s="1" t="s">
        <v>5</v>
      </c>
      <c r="J3" s="1" t="s">
        <v>2</v>
      </c>
      <c r="K3" s="1">
        <v>88</v>
      </c>
      <c r="L3" s="1">
        <v>32</v>
      </c>
      <c r="M3" s="17">
        <v>0</v>
      </c>
      <c r="N3" s="17" t="str">
        <f>DEC2HEX(HEX2DEC(M3)+E3)</f>
        <v>B00</v>
      </c>
      <c r="P3" s="1">
        <f>HEX2DEC(M3)</f>
        <v>0</v>
      </c>
      <c r="Q3" s="1">
        <f>HEX2DEC(N3)</f>
        <v>2816</v>
      </c>
    </row>
    <row r="4" spans="1:17" ht="12">
      <c r="A4" s="1" t="str">
        <f>"/rawhex x21"&amp;DEC2HEX(D4,4)</f>
        <v>/rawhex x210B00</v>
      </c>
      <c r="B4" s="1" t="s">
        <v>0</v>
      </c>
      <c r="C4" s="1" t="s">
        <v>0</v>
      </c>
      <c r="D4" s="1">
        <f t="shared" si="0"/>
        <v>2816</v>
      </c>
      <c r="E4" s="1">
        <f aca="true" t="shared" si="1" ref="E4:E14">K4*L4</f>
        <v>96</v>
      </c>
      <c r="G4" s="1" t="s">
        <v>9</v>
      </c>
      <c r="H4" s="14" t="s">
        <v>6</v>
      </c>
      <c r="I4" s="1" t="s">
        <v>5</v>
      </c>
      <c r="J4" s="1" t="s">
        <v>3</v>
      </c>
      <c r="K4" s="1">
        <v>6</v>
      </c>
      <c r="L4" s="1">
        <v>16</v>
      </c>
      <c r="M4" s="17">
        <v>1000</v>
      </c>
      <c r="N4" s="17" t="str">
        <f>DEC2HEX(HEX2DEC(M4)+E4)</f>
        <v>1060</v>
      </c>
      <c r="P4" s="1">
        <f>HEX2DEC(M4)</f>
        <v>4096</v>
      </c>
      <c r="Q4" s="1">
        <f>HEX2DEC(N4)</f>
        <v>4192</v>
      </c>
    </row>
    <row r="5" spans="1:17" ht="12">
      <c r="A5" s="1" t="str">
        <f>"/rawhex x39"&amp;DEC2HEX(D5,4)</f>
        <v>/rawhex x390B60</v>
      </c>
      <c r="B5" s="1" t="s">
        <v>0</v>
      </c>
      <c r="C5" s="1" t="s">
        <v>0</v>
      </c>
      <c r="D5" s="1">
        <f t="shared" si="0"/>
        <v>2912</v>
      </c>
      <c r="E5" s="1">
        <f t="shared" si="1"/>
        <v>2816</v>
      </c>
      <c r="G5" s="1" t="s">
        <v>9</v>
      </c>
      <c r="H5" s="14" t="s">
        <v>6</v>
      </c>
      <c r="I5" s="1" t="s">
        <v>5</v>
      </c>
      <c r="J5" s="1" t="s">
        <v>4</v>
      </c>
      <c r="K5" s="1">
        <v>88</v>
      </c>
      <c r="L5" s="1">
        <v>32</v>
      </c>
      <c r="M5" s="17">
        <v>1800</v>
      </c>
      <c r="N5" s="17" t="str">
        <f>DEC2HEX(HEX2DEC(M5)+E5)</f>
        <v>2300</v>
      </c>
      <c r="P5" s="1">
        <f>HEX2DEC(M5)</f>
        <v>6144</v>
      </c>
      <c r="Q5" s="1">
        <f>HEX2DEC(N5)</f>
        <v>8960</v>
      </c>
    </row>
    <row r="6" spans="1:17" ht="12">
      <c r="A6" s="1" t="str">
        <f>"/rawhex x22"&amp;DEC2HEX(D6,4)</f>
        <v>/rawhex x221660</v>
      </c>
      <c r="B6" s="1" t="s">
        <v>0</v>
      </c>
      <c r="C6" s="1" t="s">
        <v>0</v>
      </c>
      <c r="D6" s="1">
        <f t="shared" si="0"/>
        <v>5728</v>
      </c>
      <c r="E6" s="1">
        <f t="shared" si="1"/>
        <v>2816</v>
      </c>
      <c r="G6" s="1" t="s">
        <v>9</v>
      </c>
      <c r="H6" s="14" t="s">
        <v>7</v>
      </c>
      <c r="I6" s="1" t="s">
        <v>5</v>
      </c>
      <c r="J6" s="1" t="s">
        <v>2</v>
      </c>
      <c r="K6" s="1">
        <v>88</v>
      </c>
      <c r="L6" s="1">
        <v>32</v>
      </c>
      <c r="M6" s="17">
        <v>2800</v>
      </c>
      <c r="N6" s="17" t="str">
        <f>DEC2HEX(HEX2DEC(M6)+E6)</f>
        <v>3300</v>
      </c>
      <c r="P6" s="1">
        <f>HEX2DEC(M6)</f>
        <v>10240</v>
      </c>
      <c r="Q6" s="1">
        <f>HEX2DEC(N6)</f>
        <v>13056</v>
      </c>
    </row>
    <row r="7" spans="1:17" ht="12">
      <c r="A7" s="1" t="str">
        <f>"/rawhex x23"&amp;DEC2HEX(D7,4)</f>
        <v>/rawhex x232160</v>
      </c>
      <c r="B7" s="1" t="s">
        <v>0</v>
      </c>
      <c r="C7" s="1" t="s">
        <v>0</v>
      </c>
      <c r="D7" s="1">
        <f t="shared" si="0"/>
        <v>8544</v>
      </c>
      <c r="E7" s="1">
        <f t="shared" si="1"/>
        <v>96</v>
      </c>
      <c r="G7" s="1" t="s">
        <v>9</v>
      </c>
      <c r="H7" s="1" t="s">
        <v>7</v>
      </c>
      <c r="I7" s="1" t="s">
        <v>5</v>
      </c>
      <c r="J7" s="1" t="s">
        <v>3</v>
      </c>
      <c r="K7" s="1">
        <v>6</v>
      </c>
      <c r="L7" s="1">
        <v>16</v>
      </c>
      <c r="M7" s="17">
        <v>3800</v>
      </c>
      <c r="N7" s="17" t="str">
        <f>DEC2HEX(HEX2DEC(M7)+E7)</f>
        <v>3860</v>
      </c>
      <c r="P7" s="1">
        <f>HEX2DEC(M7)</f>
        <v>14336</v>
      </c>
      <c r="Q7" s="1">
        <f>HEX2DEC(N7)</f>
        <v>14432</v>
      </c>
    </row>
    <row r="8" spans="1:17" ht="12">
      <c r="A8" s="1" t="str">
        <f>"/rawhex x3A"&amp;DEC2HEX(D8,4)</f>
        <v>/rawhex x3A21C0</v>
      </c>
      <c r="B8" s="1" t="s">
        <v>0</v>
      </c>
      <c r="C8" s="1" t="s">
        <v>0</v>
      </c>
      <c r="D8" s="1">
        <f t="shared" si="0"/>
        <v>8640</v>
      </c>
      <c r="E8" s="1">
        <f t="shared" si="1"/>
        <v>2816</v>
      </c>
      <c r="G8" s="1" t="s">
        <v>9</v>
      </c>
      <c r="H8" s="1" t="s">
        <v>7</v>
      </c>
      <c r="I8" s="1" t="s">
        <v>5</v>
      </c>
      <c r="J8" s="1" t="s">
        <v>4</v>
      </c>
      <c r="K8" s="1">
        <v>88</v>
      </c>
      <c r="L8" s="1">
        <v>32</v>
      </c>
      <c r="M8" s="17">
        <v>4000</v>
      </c>
      <c r="N8" s="17" t="str">
        <f>DEC2HEX(HEX2DEC(M8)+E8)</f>
        <v>4B00</v>
      </c>
      <c r="P8" s="1">
        <f>HEX2DEC(M8)</f>
        <v>16384</v>
      </c>
      <c r="Q8" s="1">
        <f>HEX2DEC(N8)</f>
        <v>19200</v>
      </c>
    </row>
    <row r="9" spans="1:17" ht="12">
      <c r="A9" s="1" t="str">
        <f>"/rawhex x24"&amp;DEC2HEX(D9,4)</f>
        <v>/rawhex x242CC0</v>
      </c>
      <c r="B9" s="1" t="s">
        <v>0</v>
      </c>
      <c r="C9" s="1" t="s">
        <v>0</v>
      </c>
      <c r="D9" s="1">
        <f t="shared" si="0"/>
        <v>11456</v>
      </c>
      <c r="E9" s="1">
        <f t="shared" si="1"/>
        <v>2048</v>
      </c>
      <c r="G9" s="1" t="s">
        <v>9</v>
      </c>
      <c r="H9" s="14" t="s">
        <v>6</v>
      </c>
      <c r="I9" s="1" t="s">
        <v>8</v>
      </c>
      <c r="J9" s="1" t="s">
        <v>2</v>
      </c>
      <c r="K9" s="1">
        <v>128</v>
      </c>
      <c r="L9" s="1">
        <v>16</v>
      </c>
      <c r="M9" s="17">
        <v>5000</v>
      </c>
      <c r="N9" s="17" t="str">
        <f>DEC2HEX(HEX2DEC(M9)+E9)</f>
        <v>5800</v>
      </c>
      <c r="P9" s="1">
        <f>HEX2DEC(M9)</f>
        <v>20480</v>
      </c>
      <c r="Q9" s="1">
        <f>HEX2DEC(N9)</f>
        <v>22528</v>
      </c>
    </row>
    <row r="10" spans="1:17" ht="12">
      <c r="A10" s="1" t="str">
        <f>"/rawhex x25"&amp;DEC2HEX(D10,4)</f>
        <v>/rawhex x2534C0</v>
      </c>
      <c r="B10" s="1" t="s">
        <v>0</v>
      </c>
      <c r="C10" s="1" t="s">
        <v>0</v>
      </c>
      <c r="D10" s="1">
        <f t="shared" si="0"/>
        <v>13504</v>
      </c>
      <c r="E10" s="1">
        <f t="shared" si="1"/>
        <v>96</v>
      </c>
      <c r="G10" s="1" t="s">
        <v>9</v>
      </c>
      <c r="H10" s="14" t="s">
        <v>6</v>
      </c>
      <c r="I10" s="1" t="s">
        <v>8</v>
      </c>
      <c r="J10" s="1" t="s">
        <v>3</v>
      </c>
      <c r="K10" s="1">
        <v>6</v>
      </c>
      <c r="L10" s="1">
        <v>16</v>
      </c>
      <c r="M10" s="23">
        <v>5800</v>
      </c>
      <c r="N10" s="17" t="str">
        <f>DEC2HEX(HEX2DEC(M10)+E10)</f>
        <v>5860</v>
      </c>
      <c r="P10" s="1">
        <f>HEX2DEC(M10)</f>
        <v>22528</v>
      </c>
      <c r="Q10" s="1">
        <f>HEX2DEC(N10)</f>
        <v>22624</v>
      </c>
    </row>
    <row r="11" spans="1:17" ht="12">
      <c r="A11" s="1" t="str">
        <f>"/rawhex x3B"&amp;DEC2HEX(D11,4)</f>
        <v>/rawhex x3B3520</v>
      </c>
      <c r="B11" s="1" t="s">
        <v>0</v>
      </c>
      <c r="C11" s="1" t="s">
        <v>0</v>
      </c>
      <c r="D11" s="1">
        <f t="shared" si="0"/>
        <v>13600</v>
      </c>
      <c r="E11" s="1">
        <f t="shared" si="1"/>
        <v>1024</v>
      </c>
      <c r="G11" s="1" t="s">
        <v>9</v>
      </c>
      <c r="H11" s="14" t="s">
        <v>6</v>
      </c>
      <c r="I11" s="1" t="s">
        <v>8</v>
      </c>
      <c r="J11" s="1" t="s">
        <v>4</v>
      </c>
      <c r="K11" s="1">
        <v>64</v>
      </c>
      <c r="L11" s="1">
        <v>16</v>
      </c>
      <c r="M11" s="16" t="s">
        <v>15</v>
      </c>
      <c r="N11" s="17" t="str">
        <f>DEC2HEX(HEX2DEC(M11)+E11)</f>
        <v>6000</v>
      </c>
      <c r="P11" s="1">
        <f>HEX2DEC(M11)</f>
        <v>23552</v>
      </c>
      <c r="Q11" s="1">
        <f>HEX2DEC(N11)</f>
        <v>24576</v>
      </c>
    </row>
    <row r="12" spans="1:17" ht="12">
      <c r="A12" s="1" t="str">
        <f>"/rawhex x26"&amp;DEC2HEX(D12,4)</f>
        <v>/rawhex x263920</v>
      </c>
      <c r="B12" s="1" t="s">
        <v>0</v>
      </c>
      <c r="C12" s="1" t="s">
        <v>0</v>
      </c>
      <c r="D12" s="1">
        <f t="shared" si="0"/>
        <v>14624</v>
      </c>
      <c r="E12" s="1">
        <f t="shared" si="1"/>
        <v>2048</v>
      </c>
      <c r="G12" s="1" t="s">
        <v>9</v>
      </c>
      <c r="H12" s="14" t="s">
        <v>7</v>
      </c>
      <c r="I12" s="1" t="s">
        <v>8</v>
      </c>
      <c r="J12" s="1" t="s">
        <v>2</v>
      </c>
      <c r="K12" s="1">
        <v>128</v>
      </c>
      <c r="L12" s="1">
        <v>16</v>
      </c>
      <c r="M12" s="17">
        <v>6400</v>
      </c>
      <c r="N12" s="17" t="str">
        <f>DEC2HEX(HEX2DEC(M12)+E12)</f>
        <v>6C00</v>
      </c>
      <c r="P12" s="1">
        <f>HEX2DEC(M12)</f>
        <v>25600</v>
      </c>
      <c r="Q12" s="1">
        <f>HEX2DEC(N12)</f>
        <v>27648</v>
      </c>
    </row>
    <row r="13" spans="1:17" ht="12">
      <c r="A13" s="1" t="str">
        <f>"/rawhex x27"&amp;DEC2HEX(D13,4)</f>
        <v>/rawhex x274120</v>
      </c>
      <c r="B13" s="1" t="s">
        <v>0</v>
      </c>
      <c r="C13" s="1" t="s">
        <v>0</v>
      </c>
      <c r="D13" s="1">
        <f t="shared" si="0"/>
        <v>16672</v>
      </c>
      <c r="E13" s="1">
        <f t="shared" si="1"/>
        <v>96</v>
      </c>
      <c r="G13" s="1" t="s">
        <v>9</v>
      </c>
      <c r="H13" s="1" t="s">
        <v>7</v>
      </c>
      <c r="I13" s="1" t="s">
        <v>8</v>
      </c>
      <c r="J13" s="1" t="s">
        <v>3</v>
      </c>
      <c r="K13" s="1">
        <v>6</v>
      </c>
      <c r="L13" s="1">
        <v>16</v>
      </c>
      <c r="M13" s="16" t="s">
        <v>32</v>
      </c>
      <c r="N13" s="17" t="str">
        <f>DEC2HEX(HEX2DEC(M13)+E13)</f>
        <v>6C60</v>
      </c>
      <c r="P13" s="1">
        <f>HEX2DEC(M13)</f>
        <v>27648</v>
      </c>
      <c r="Q13" s="1">
        <f>HEX2DEC(N13)</f>
        <v>27744</v>
      </c>
    </row>
    <row r="14" spans="1:17" ht="12">
      <c r="A14" s="1" t="str">
        <f>"/rawhex x3C"&amp;DEC2HEX(D14,4)</f>
        <v>/rawhex x3C4180</v>
      </c>
      <c r="B14" s="1" t="s">
        <v>0</v>
      </c>
      <c r="C14" s="1" t="s">
        <v>0</v>
      </c>
      <c r="D14" s="1">
        <f t="shared" si="0"/>
        <v>16768</v>
      </c>
      <c r="E14" s="1">
        <f t="shared" si="1"/>
        <v>1024</v>
      </c>
      <c r="G14" s="1" t="s">
        <v>9</v>
      </c>
      <c r="H14" s="1" t="s">
        <v>7</v>
      </c>
      <c r="I14" s="1" t="s">
        <v>8</v>
      </c>
      <c r="J14" s="1" t="s">
        <v>4</v>
      </c>
      <c r="K14" s="1">
        <v>64</v>
      </c>
      <c r="L14" s="1">
        <v>16</v>
      </c>
      <c r="M14" s="17">
        <v>7000</v>
      </c>
      <c r="N14" s="17" t="str">
        <f>DEC2HEX(HEX2DEC(M14)+E14)</f>
        <v>7400</v>
      </c>
      <c r="P14" s="1">
        <f>HEX2DEC(M14)</f>
        <v>28672</v>
      </c>
      <c r="Q14" s="1">
        <f>HEX2DEC(N14)</f>
        <v>29696</v>
      </c>
    </row>
    <row r="15" spans="1:5" ht="12">
      <c r="A15" s="1" t="str">
        <f>"Rem Total: "&amp;DEC2HEX(D15,4)</f>
        <v>Rem Total: 4580</v>
      </c>
      <c r="B15" s="1" t="s">
        <v>0</v>
      </c>
      <c r="C15" s="1" t="s">
        <v>0</v>
      </c>
      <c r="D15" s="1">
        <f t="shared" si="0"/>
        <v>17792</v>
      </c>
      <c r="E15" s="1">
        <f>SUM(E3:E14)</f>
        <v>17792</v>
      </c>
    </row>
    <row r="17" ht="12">
      <c r="A17" s="1" t="s">
        <v>13</v>
      </c>
    </row>
    <row r="18" spans="1:2" ht="12">
      <c r="A18" s="1" t="str">
        <f>"/rawhex x3D"&amp;DEC2HEX(D18,4)</f>
        <v>/rawhex x3D0000</v>
      </c>
      <c r="B18" s="1" t="s">
        <v>0</v>
      </c>
    </row>
    <row r="19" spans="1:2" ht="12">
      <c r="A19" s="1" t="str">
        <f>"/rawhex x3e"&amp;DEC2HEX(D19,4)</f>
        <v>/rawhex x3e0000</v>
      </c>
      <c r="B19" s="1" t="s">
        <v>0</v>
      </c>
    </row>
    <row r="20" spans="1:2" ht="12">
      <c r="A20" s="1" t="str">
        <f>"/rawhex x3f"&amp;DEC2HEX(D20,4)</f>
        <v>/rawhex x3f0000</v>
      </c>
      <c r="B20" s="1" t="s">
        <v>0</v>
      </c>
    </row>
    <row r="21" spans="1:2" ht="12">
      <c r="A21" s="1" t="str">
        <f>"/rawhex xB0"&amp;DEC2HEX(D21,4)</f>
        <v>/rawhex xB00000</v>
      </c>
      <c r="B21" s="1" t="s">
        <v>0</v>
      </c>
    </row>
    <row r="22" spans="1:2" ht="12">
      <c r="A22" s="1" t="str">
        <f>"/rawhex xB1"&amp;DEC2HEX(D22,4)</f>
        <v>/rawhex xB10000</v>
      </c>
      <c r="B22" s="1" t="s">
        <v>0</v>
      </c>
    </row>
    <row r="23" spans="1:2" ht="12">
      <c r="A23" s="1" t="str">
        <f>"/rawhex xB2"&amp;DEC2HEX(D23,4)</f>
        <v>/rawhex xB20000</v>
      </c>
      <c r="B23" s="1" t="s">
        <v>0</v>
      </c>
    </row>
    <row r="24" spans="1:2" ht="12">
      <c r="A24" s="1" t="str">
        <f>"/rawhex xB3"&amp;DEC2HEX(D24,4)</f>
        <v>/rawhex xB30000</v>
      </c>
      <c r="B24" s="1" t="s">
        <v>0</v>
      </c>
    </row>
    <row r="25" spans="1:2" ht="12">
      <c r="A25" s="1" t="str">
        <f>"/rawhex xB4"&amp;DEC2HEX(D25,4)</f>
        <v>/rawhex xB40000</v>
      </c>
      <c r="B25" s="1" t="s">
        <v>0</v>
      </c>
    </row>
    <row r="26" spans="1:2" ht="12">
      <c r="A26" s="1" t="str">
        <f>"/rawhex xB5"&amp;DEC2HEX(D26,4)</f>
        <v>/rawhex xB50000</v>
      </c>
      <c r="B26" s="1" t="s">
        <v>0</v>
      </c>
    </row>
    <row r="27" spans="1:2" ht="12">
      <c r="A27" s="1" t="str">
        <f>"/rawhex xB6"&amp;DEC2HEX(D27,4)</f>
        <v>/rawhex xB60000</v>
      </c>
      <c r="B27" s="1" t="s">
        <v>0</v>
      </c>
    </row>
    <row r="28" spans="1:2" ht="12">
      <c r="A28" s="1" t="str">
        <f>"/rawhex xB7"&amp;DEC2HEX(D28,4)</f>
        <v>/rawhex xB70000</v>
      </c>
      <c r="B28" s="1" t="s">
        <v>0</v>
      </c>
    </row>
    <row r="29" spans="1:2" ht="12">
      <c r="A29" s="1" t="str">
        <f>"/rawhex xB8"&amp;DEC2HEX(D29,4)</f>
        <v>/rawhex xB80000</v>
      </c>
      <c r="B2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5"/>
  <sheetViews>
    <sheetView zoomScale="75" zoomScaleNormal="75" workbookViewId="0" topLeftCell="A1">
      <selection activeCell="AL25" sqref="AL25"/>
    </sheetView>
  </sheetViews>
  <sheetFormatPr defaultColWidth="9.140625" defaultRowHeight="12.75"/>
  <cols>
    <col min="1" max="1" width="26.28125" style="0" customWidth="1"/>
    <col min="2" max="2" width="4.421875" style="0" customWidth="1"/>
    <col min="3" max="3" width="5.7109375" style="0" customWidth="1"/>
    <col min="4" max="4" width="6.7109375" style="0" customWidth="1"/>
    <col min="5" max="36" width="5.7109375" style="0" customWidth="1"/>
  </cols>
  <sheetData>
    <row r="1" spans="1:37" ht="12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" customHeight="1">
      <c r="A2" s="1" t="s">
        <v>17</v>
      </c>
      <c r="B2" s="1"/>
      <c r="C2" s="1"/>
      <c r="D2" s="19">
        <f>'Master Table'!M12</f>
        <v>6400</v>
      </c>
      <c r="E2" s="1"/>
      <c r="F2" s="1"/>
      <c r="G2" s="1"/>
      <c r="H2" s="5"/>
      <c r="I2" s="1"/>
      <c r="J2" s="1"/>
      <c r="K2" s="1"/>
      <c r="L2" s="1"/>
      <c r="M2" s="1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" customHeight="1">
      <c r="A3" s="1" t="s">
        <v>18</v>
      </c>
      <c r="B3" s="1"/>
      <c r="C3" s="1"/>
      <c r="D3" s="1">
        <f>'Master Table'!L9</f>
        <v>16</v>
      </c>
      <c r="E3" s="1"/>
      <c r="F3" s="1"/>
      <c r="G3" s="1"/>
      <c r="H3" s="5"/>
      <c r="I3" s="1"/>
      <c r="J3" s="1"/>
      <c r="K3" s="1"/>
      <c r="L3" s="1"/>
      <c r="M3" s="1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" customHeight="1">
      <c r="A4" s="1" t="s">
        <v>19</v>
      </c>
      <c r="B4" s="1"/>
      <c r="C4" s="1"/>
      <c r="D4" s="1">
        <f>'Master Table'!K9</f>
        <v>128</v>
      </c>
      <c r="E4" s="1"/>
      <c r="F4" s="1"/>
      <c r="G4" s="1"/>
      <c r="H4" s="5"/>
      <c r="I4" s="1"/>
      <c r="J4" s="1"/>
      <c r="K4" s="1"/>
      <c r="L4" s="1"/>
      <c r="M4" s="1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" customHeight="1">
      <c r="A5" s="1" t="s">
        <v>20</v>
      </c>
      <c r="B5" s="14"/>
      <c r="C5" s="1"/>
      <c r="D5" s="1">
        <f>'Master Table'!E9</f>
        <v>2048</v>
      </c>
      <c r="E5" s="1"/>
      <c r="F5" s="1"/>
      <c r="G5" s="1"/>
      <c r="H5" s="1"/>
      <c r="I5" s="1"/>
      <c r="J5" s="5"/>
      <c r="K5" s="1"/>
      <c r="L5" s="1"/>
      <c r="M5" s="1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2" customHeight="1">
      <c r="A6" s="1"/>
      <c r="B6" s="1"/>
      <c r="C6" s="1"/>
      <c r="D6" s="1"/>
      <c r="E6" s="1"/>
      <c r="F6" s="1"/>
      <c r="G6" s="1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2" customHeight="1">
      <c r="A7" s="1"/>
      <c r="B7" s="1"/>
      <c r="C7" s="1"/>
      <c r="D7" s="1"/>
      <c r="E7" s="1"/>
      <c r="F7" s="1"/>
      <c r="G7" s="1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2" customHeight="1">
      <c r="A8" s="1"/>
      <c r="B8" s="1"/>
      <c r="C8" s="1"/>
      <c r="D8" s="1"/>
      <c r="E8" s="1"/>
      <c r="F8" s="1"/>
      <c r="G8" s="1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2" customHeight="1" thickBot="1">
      <c r="A10" s="1" t="s">
        <v>21</v>
      </c>
      <c r="B10" s="1"/>
      <c r="C10" s="1"/>
      <c r="D10" s="1"/>
      <c r="E10" s="2">
        <v>0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>
        <v>7</v>
      </c>
      <c r="M10" s="3">
        <v>8</v>
      </c>
      <c r="N10" s="3">
        <v>9</v>
      </c>
      <c r="O10" s="3">
        <v>10</v>
      </c>
      <c r="P10" s="3">
        <v>11</v>
      </c>
      <c r="Q10" s="3">
        <v>12</v>
      </c>
      <c r="R10" s="3">
        <v>13</v>
      </c>
      <c r="S10" s="3">
        <v>14</v>
      </c>
      <c r="T10" s="4">
        <v>15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"/>
    </row>
    <row r="11" spans="1:37" ht="12" customHeight="1">
      <c r="A11" s="1" t="s">
        <v>18</v>
      </c>
      <c r="B11" s="1"/>
      <c r="C11" s="1">
        <f>MAX(E10:AJ10)+1</f>
        <v>16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"/>
    </row>
    <row r="12" spans="1:37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"/>
    </row>
    <row r="13" spans="1:37" ht="1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"/>
    </row>
    <row r="14" spans="1:37" ht="12" customHeight="1">
      <c r="A14" s="1" t="s">
        <v>22</v>
      </c>
      <c r="B14" s="1"/>
      <c r="C14" s="1"/>
      <c r="D14" s="1" t="s">
        <v>1</v>
      </c>
      <c r="E14" s="5">
        <v>0</v>
      </c>
      <c r="F14" s="5">
        <v>1</v>
      </c>
      <c r="G14" s="5">
        <v>2</v>
      </c>
      <c r="H14" s="5">
        <v>3</v>
      </c>
      <c r="I14" s="5">
        <v>4</v>
      </c>
      <c r="J14" s="5">
        <v>5</v>
      </c>
      <c r="K14" s="5">
        <v>6</v>
      </c>
      <c r="L14" s="5">
        <v>7</v>
      </c>
      <c r="M14" s="5">
        <v>8</v>
      </c>
      <c r="N14" s="5">
        <v>9</v>
      </c>
      <c r="O14" s="5">
        <v>10</v>
      </c>
      <c r="P14" s="5">
        <v>11</v>
      </c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  <c r="X14" s="5">
        <v>19</v>
      </c>
      <c r="Y14" s="5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1"/>
    </row>
    <row r="15" spans="1:37" ht="12" customHeight="1" thickBot="1">
      <c r="A15" s="1" t="s">
        <v>0</v>
      </c>
      <c r="B15" s="1"/>
      <c r="C15" s="21" t="s">
        <v>25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"/>
    </row>
    <row r="16" spans="1:37" ht="12" customHeight="1">
      <c r="A16" s="1" t="s">
        <v>0</v>
      </c>
      <c r="B16" s="1"/>
      <c r="C16" s="20">
        <v>0</v>
      </c>
      <c r="D16" s="1"/>
      <c r="E16" s="6">
        <v>0</v>
      </c>
      <c r="F16" s="7">
        <v>1</v>
      </c>
      <c r="G16" s="7">
        <v>2</v>
      </c>
      <c r="H16" s="7">
        <v>3</v>
      </c>
      <c r="I16" s="7">
        <v>4</v>
      </c>
      <c r="J16" s="7">
        <v>5</v>
      </c>
      <c r="K16" s="7">
        <v>6</v>
      </c>
      <c r="L16" s="7">
        <v>7</v>
      </c>
      <c r="M16" s="7">
        <v>8</v>
      </c>
      <c r="N16" s="7">
        <v>9</v>
      </c>
      <c r="O16" s="7">
        <v>10</v>
      </c>
      <c r="P16" s="7">
        <v>11</v>
      </c>
      <c r="Q16" s="7">
        <v>12</v>
      </c>
      <c r="R16" s="7">
        <v>13</v>
      </c>
      <c r="S16" s="7">
        <v>14</v>
      </c>
      <c r="T16" s="7">
        <v>15</v>
      </c>
      <c r="U16" s="7">
        <v>16</v>
      </c>
      <c r="V16" s="7">
        <v>17</v>
      </c>
      <c r="W16" s="7">
        <v>18</v>
      </c>
      <c r="X16" s="7">
        <v>19</v>
      </c>
      <c r="Y16" s="7">
        <v>20</v>
      </c>
      <c r="Z16" s="7">
        <v>21</v>
      </c>
      <c r="AA16" s="7">
        <v>22</v>
      </c>
      <c r="AB16" s="7">
        <v>23</v>
      </c>
      <c r="AC16" s="7">
        <v>24</v>
      </c>
      <c r="AD16" s="7">
        <v>25</v>
      </c>
      <c r="AE16" s="7">
        <v>26</v>
      </c>
      <c r="AF16" s="7">
        <v>27</v>
      </c>
      <c r="AG16" s="7">
        <v>28</v>
      </c>
      <c r="AH16" s="7">
        <v>29</v>
      </c>
      <c r="AI16" s="7">
        <v>30</v>
      </c>
      <c r="AJ16" s="8">
        <v>31</v>
      </c>
      <c r="AK16" s="1"/>
    </row>
    <row r="17" spans="1:37" ht="12" customHeight="1">
      <c r="A17" s="1" t="s">
        <v>0</v>
      </c>
      <c r="B17" s="1"/>
      <c r="C17" s="20">
        <v>1</v>
      </c>
      <c r="D17" s="1"/>
      <c r="E17" s="9">
        <v>32</v>
      </c>
      <c r="F17" s="5">
        <v>33</v>
      </c>
      <c r="G17" s="5">
        <v>34</v>
      </c>
      <c r="H17" s="5">
        <v>35</v>
      </c>
      <c r="I17" s="5">
        <v>36</v>
      </c>
      <c r="J17" s="5">
        <v>37</v>
      </c>
      <c r="K17" s="5">
        <v>38</v>
      </c>
      <c r="L17" s="5">
        <v>39</v>
      </c>
      <c r="M17" s="5">
        <v>40</v>
      </c>
      <c r="N17" s="5">
        <v>41</v>
      </c>
      <c r="O17" s="5">
        <v>42</v>
      </c>
      <c r="P17" s="5">
        <v>43</v>
      </c>
      <c r="Q17" s="5">
        <v>44</v>
      </c>
      <c r="R17" s="5">
        <v>45</v>
      </c>
      <c r="S17" s="5">
        <v>46</v>
      </c>
      <c r="T17" s="5">
        <v>47</v>
      </c>
      <c r="U17" s="5">
        <v>48</v>
      </c>
      <c r="V17" s="5">
        <v>49</v>
      </c>
      <c r="W17" s="5">
        <v>50</v>
      </c>
      <c r="X17" s="5">
        <v>51</v>
      </c>
      <c r="Y17" s="5">
        <v>52</v>
      </c>
      <c r="Z17" s="5">
        <v>53</v>
      </c>
      <c r="AA17" s="5">
        <v>54</v>
      </c>
      <c r="AB17" s="5">
        <v>55</v>
      </c>
      <c r="AC17" s="5">
        <v>56</v>
      </c>
      <c r="AD17" s="5">
        <v>57</v>
      </c>
      <c r="AE17" s="5">
        <v>58</v>
      </c>
      <c r="AF17" s="5">
        <v>59</v>
      </c>
      <c r="AG17" s="5">
        <v>60</v>
      </c>
      <c r="AH17" s="5">
        <v>61</v>
      </c>
      <c r="AI17" s="5">
        <v>62</v>
      </c>
      <c r="AJ17" s="10">
        <v>63</v>
      </c>
      <c r="AK17" s="1"/>
    </row>
    <row r="18" spans="1:37" ht="12" customHeight="1">
      <c r="A18" s="1" t="s">
        <v>0</v>
      </c>
      <c r="B18" s="1"/>
      <c r="C18" s="20">
        <v>2</v>
      </c>
      <c r="D18" s="1"/>
      <c r="E18" s="9">
        <v>64</v>
      </c>
      <c r="F18" s="5">
        <v>65</v>
      </c>
      <c r="G18" s="5">
        <v>66</v>
      </c>
      <c r="H18" s="5">
        <v>67</v>
      </c>
      <c r="I18" s="5">
        <v>68</v>
      </c>
      <c r="J18" s="5">
        <v>69</v>
      </c>
      <c r="K18" s="5">
        <v>70</v>
      </c>
      <c r="L18" s="5">
        <v>71</v>
      </c>
      <c r="M18" s="5">
        <v>72</v>
      </c>
      <c r="N18" s="5">
        <v>73</v>
      </c>
      <c r="O18" s="5">
        <v>74</v>
      </c>
      <c r="P18" s="5">
        <v>75</v>
      </c>
      <c r="Q18" s="5">
        <v>76</v>
      </c>
      <c r="R18" s="5">
        <v>77</v>
      </c>
      <c r="S18" s="5">
        <v>78</v>
      </c>
      <c r="T18" s="5">
        <v>79</v>
      </c>
      <c r="U18" s="5">
        <v>80</v>
      </c>
      <c r="V18" s="5">
        <v>81</v>
      </c>
      <c r="W18" s="5">
        <v>82</v>
      </c>
      <c r="X18" s="5">
        <v>83</v>
      </c>
      <c r="Y18" s="5">
        <v>84</v>
      </c>
      <c r="Z18" s="5">
        <v>85</v>
      </c>
      <c r="AA18" s="5">
        <v>86</v>
      </c>
      <c r="AB18" s="5">
        <v>87</v>
      </c>
      <c r="AC18" s="5">
        <v>88</v>
      </c>
      <c r="AD18" s="5">
        <v>89</v>
      </c>
      <c r="AE18" s="5">
        <v>90</v>
      </c>
      <c r="AF18" s="5">
        <v>91</v>
      </c>
      <c r="AG18" s="5">
        <v>92</v>
      </c>
      <c r="AH18" s="5">
        <v>93</v>
      </c>
      <c r="AI18" s="5">
        <v>94</v>
      </c>
      <c r="AJ18" s="10">
        <v>95</v>
      </c>
      <c r="AK18" s="1"/>
    </row>
    <row r="19" spans="1:37" ht="12" customHeight="1" thickBot="1">
      <c r="A19" s="1" t="s">
        <v>0</v>
      </c>
      <c r="B19" s="1"/>
      <c r="C19" s="20">
        <v>3</v>
      </c>
      <c r="D19" s="1"/>
      <c r="E19" s="11">
        <v>96</v>
      </c>
      <c r="F19" s="12">
        <v>97</v>
      </c>
      <c r="G19" s="12">
        <v>98</v>
      </c>
      <c r="H19" s="12">
        <v>99</v>
      </c>
      <c r="I19" s="12">
        <v>100</v>
      </c>
      <c r="J19" s="12">
        <v>101</v>
      </c>
      <c r="K19" s="12">
        <v>102</v>
      </c>
      <c r="L19" s="12">
        <v>103</v>
      </c>
      <c r="M19" s="12">
        <v>104</v>
      </c>
      <c r="N19" s="12">
        <v>105</v>
      </c>
      <c r="O19" s="12">
        <v>106</v>
      </c>
      <c r="P19" s="12">
        <v>107</v>
      </c>
      <c r="Q19" s="12">
        <v>108</v>
      </c>
      <c r="R19" s="12">
        <v>109</v>
      </c>
      <c r="S19" s="12">
        <v>110</v>
      </c>
      <c r="T19" s="12">
        <v>111</v>
      </c>
      <c r="U19" s="12">
        <v>112</v>
      </c>
      <c r="V19" s="12">
        <v>113</v>
      </c>
      <c r="W19" s="12">
        <v>114</v>
      </c>
      <c r="X19" s="12">
        <v>115</v>
      </c>
      <c r="Y19" s="12">
        <v>116</v>
      </c>
      <c r="Z19" s="12">
        <v>117</v>
      </c>
      <c r="AA19" s="12">
        <v>118</v>
      </c>
      <c r="AB19" s="12">
        <v>119</v>
      </c>
      <c r="AC19" s="12">
        <v>120</v>
      </c>
      <c r="AD19" s="12">
        <v>121</v>
      </c>
      <c r="AE19" s="12">
        <v>122</v>
      </c>
      <c r="AF19" s="12">
        <v>123</v>
      </c>
      <c r="AG19" s="12">
        <v>124</v>
      </c>
      <c r="AH19" s="12">
        <v>125</v>
      </c>
      <c r="AI19" s="12">
        <v>126</v>
      </c>
      <c r="AJ19" s="13">
        <v>127</v>
      </c>
      <c r="AK19" s="1"/>
    </row>
    <row r="20" spans="1:37" ht="12" customHeight="1">
      <c r="A20" s="1" t="s">
        <v>0</v>
      </c>
      <c r="B20" s="1"/>
      <c r="C20" s="1"/>
      <c r="D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"/>
    </row>
    <row r="21" spans="1:37" ht="12" customHeight="1">
      <c r="A21" s="1" t="s">
        <v>19</v>
      </c>
      <c r="B21" s="1"/>
      <c r="C21" s="1">
        <f>1+MAX(E16:AJ20)</f>
        <v>128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2" customHeight="1">
      <c r="A22" s="1" t="s">
        <v>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2" customHeight="1">
      <c r="A23" s="1" t="s">
        <v>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2" customHeight="1">
      <c r="A24" s="1" t="s">
        <v>23</v>
      </c>
      <c r="B24" s="1"/>
      <c r="C24" s="1"/>
      <c r="D24" s="1"/>
      <c r="E24" s="18">
        <v>128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2" customHeight="1">
      <c r="A25" s="1" t="s">
        <v>26</v>
      </c>
      <c r="B25" s="1"/>
      <c r="C25" s="1"/>
      <c r="D25" s="1"/>
      <c r="E25" s="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2" customHeight="1">
      <c r="A26" s="1"/>
      <c r="B26" s="1"/>
      <c r="C26" s="1"/>
      <c r="D26" s="1"/>
      <c r="E26" s="1" t="e">
        <f>DEC2HEX(E10*$E$24+HEX2DEC($D$2))</f>
        <v>#NAME?</v>
      </c>
      <c r="F26" s="1" t="e">
        <f>DEC2HEX(F10*$E$24+HEX2DEC($D$2))</f>
        <v>#NAME?</v>
      </c>
      <c r="G26" s="1" t="e">
        <f>DEC2HEX(G10*$E$24+HEX2DEC($D$2))</f>
        <v>#NAME?</v>
      </c>
      <c r="H26" s="1" t="e">
        <f>DEC2HEX(H10*$E$24+HEX2DEC($D$2))</f>
        <v>#NAME?</v>
      </c>
      <c r="I26" s="1" t="e">
        <f>DEC2HEX(I10*$E$24+HEX2DEC($D$2))</f>
        <v>#NAME?</v>
      </c>
      <c r="J26" s="1" t="e">
        <f>DEC2HEX(J10*$E$24+HEX2DEC($D$2))</f>
        <v>#NAME?</v>
      </c>
      <c r="K26" s="1" t="e">
        <f>DEC2HEX(K10*$E$24+HEX2DEC($D$2))</f>
        <v>#NAME?</v>
      </c>
      <c r="L26" s="1" t="e">
        <f>DEC2HEX(L10*$E$24+HEX2DEC($D$2))</f>
        <v>#NAME?</v>
      </c>
      <c r="M26" s="1" t="e">
        <f>DEC2HEX(M10*$E$24+HEX2DEC($D$2))</f>
        <v>#NAME?</v>
      </c>
      <c r="N26" s="1" t="e">
        <f>DEC2HEX(N10*$E$24+HEX2DEC($D$2))</f>
        <v>#NAME?</v>
      </c>
      <c r="O26" s="1" t="e">
        <f>DEC2HEX(O10*$E$24+HEX2DEC($D$2))</f>
        <v>#NAME?</v>
      </c>
      <c r="P26" s="1" t="e">
        <f>DEC2HEX(P10*$E$24+HEX2DEC($D$2))</f>
        <v>#NAME?</v>
      </c>
      <c r="Q26" s="1" t="e">
        <f>DEC2HEX(Q10*$E$24+HEX2DEC($D$2))</f>
        <v>#NAME?</v>
      </c>
      <c r="R26" s="1" t="e">
        <f>DEC2HEX(R10*$E$24+HEX2DEC($D$2))</f>
        <v>#NAME?</v>
      </c>
      <c r="S26" s="1" t="e">
        <f>DEC2HEX(S10*$E$24+HEX2DEC($D$2))</f>
        <v>#NAME?</v>
      </c>
      <c r="T26" s="1" t="e">
        <f>DEC2HEX(T10*$E$24+HEX2DEC($D$2))</f>
        <v>#NAME?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2" customHeight="1">
      <c r="A27" s="1" t="s">
        <v>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2" customHeight="1">
      <c r="A28" s="1" t="s">
        <v>24</v>
      </c>
      <c r="B28" s="1"/>
      <c r="C28" s="1"/>
      <c r="D28" s="1"/>
      <c r="E28" s="18">
        <v>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2" customHeight="1">
      <c r="A29" s="1"/>
      <c r="B29" s="1"/>
      <c r="C29" s="1"/>
      <c r="D29" s="1"/>
      <c r="E29" s="16" t="str">
        <f>DEC2HEX(E16*$E$28)</f>
        <v>0</v>
      </c>
      <c r="F29" s="16" t="str">
        <f>DEC2HEX(F16*$E$28)</f>
        <v>1</v>
      </c>
      <c r="G29" s="16" t="str">
        <f>DEC2HEX(G16*$E$28)</f>
        <v>2</v>
      </c>
      <c r="H29" s="16" t="str">
        <f>DEC2HEX(H16*$E$28)</f>
        <v>3</v>
      </c>
      <c r="I29" s="16" t="str">
        <f>DEC2HEX(I16*$E$28)</f>
        <v>4</v>
      </c>
      <c r="J29" s="16" t="str">
        <f>DEC2HEX(J16*$E$28)</f>
        <v>5</v>
      </c>
      <c r="K29" s="16" t="str">
        <f>DEC2HEX(K16*$E$28)</f>
        <v>6</v>
      </c>
      <c r="L29" s="16" t="str">
        <f>DEC2HEX(L16*$E$28)</f>
        <v>7</v>
      </c>
      <c r="M29" s="16" t="str">
        <f>DEC2HEX(M16*$E$28)</f>
        <v>8</v>
      </c>
      <c r="N29" s="16" t="str">
        <f>DEC2HEX(N16*$E$28)</f>
        <v>9</v>
      </c>
      <c r="O29" s="16" t="str">
        <f>DEC2HEX(O16*$E$28)</f>
        <v>A</v>
      </c>
      <c r="P29" s="16" t="str">
        <f>DEC2HEX(P16*$E$28)</f>
        <v>B</v>
      </c>
      <c r="Q29" s="16" t="str">
        <f>DEC2HEX(Q16*$E$28)</f>
        <v>C</v>
      </c>
      <c r="R29" s="16" t="str">
        <f>DEC2HEX(R16*$E$28)</f>
        <v>D</v>
      </c>
      <c r="S29" s="16" t="str">
        <f>DEC2HEX(S16*$E$28)</f>
        <v>E</v>
      </c>
      <c r="T29" s="16" t="str">
        <f>DEC2HEX(T16*$E$28)</f>
        <v>F</v>
      </c>
      <c r="U29" s="16" t="str">
        <f>DEC2HEX(U16*$E$28)</f>
        <v>10</v>
      </c>
      <c r="V29" s="16" t="str">
        <f>DEC2HEX(V16*$E$28)</f>
        <v>11</v>
      </c>
      <c r="W29" s="16" t="str">
        <f>DEC2HEX(W16*$E$28)</f>
        <v>12</v>
      </c>
      <c r="X29" s="16" t="str">
        <f>DEC2HEX(X16*$E$28)</f>
        <v>13</v>
      </c>
      <c r="Y29" s="16" t="str">
        <f>DEC2HEX(Y16*$E$28)</f>
        <v>14</v>
      </c>
      <c r="Z29" s="16" t="str">
        <f>DEC2HEX(Z16*$E$28)</f>
        <v>15</v>
      </c>
      <c r="AA29" s="16" t="str">
        <f>DEC2HEX(AA16*$E$28)</f>
        <v>16</v>
      </c>
      <c r="AB29" s="16" t="str">
        <f>DEC2HEX(AB16*$E$28)</f>
        <v>17</v>
      </c>
      <c r="AC29" s="16" t="str">
        <f>DEC2HEX(AC16*$E$28)</f>
        <v>18</v>
      </c>
      <c r="AD29" s="16" t="str">
        <f>DEC2HEX(AD16*$E$28)</f>
        <v>19</v>
      </c>
      <c r="AE29" s="16" t="str">
        <f>DEC2HEX(AE16*$E$28)</f>
        <v>1A</v>
      </c>
      <c r="AF29" s="16" t="str">
        <f>DEC2HEX(AF16*$E$28)</f>
        <v>1B</v>
      </c>
      <c r="AG29" s="16" t="str">
        <f>DEC2HEX(AG16*$E$28)</f>
        <v>1C</v>
      </c>
      <c r="AH29" s="16" t="str">
        <f>DEC2HEX(AH16*$E$28)</f>
        <v>1D</v>
      </c>
      <c r="AI29" s="16" t="str">
        <f>DEC2HEX(AI16*$E$28)</f>
        <v>1E</v>
      </c>
      <c r="AJ29" s="16" t="str">
        <f>DEC2HEX(AJ16*$E$28)</f>
        <v>1F</v>
      </c>
      <c r="AK29" s="1"/>
    </row>
    <row r="30" spans="1:37" ht="12" customHeight="1">
      <c r="A30" s="1"/>
      <c r="B30" s="1"/>
      <c r="C30" s="1"/>
      <c r="D30" s="1"/>
      <c r="E30" s="16" t="str">
        <f>DEC2HEX(E17*$E$28)</f>
        <v>20</v>
      </c>
      <c r="F30" s="16" t="str">
        <f>DEC2HEX(F17*$E$28)</f>
        <v>21</v>
      </c>
      <c r="G30" s="16" t="str">
        <f>DEC2HEX(G17*$E$28)</f>
        <v>22</v>
      </c>
      <c r="H30" s="16" t="str">
        <f>DEC2HEX(H17*$E$28)</f>
        <v>23</v>
      </c>
      <c r="I30" s="16" t="str">
        <f>DEC2HEX(I17*$E$28)</f>
        <v>24</v>
      </c>
      <c r="J30" s="16" t="str">
        <f>DEC2HEX(J17*$E$28)</f>
        <v>25</v>
      </c>
      <c r="K30" s="16" t="str">
        <f>DEC2HEX(K17*$E$28)</f>
        <v>26</v>
      </c>
      <c r="L30" s="16" t="str">
        <f>DEC2HEX(L17*$E$28)</f>
        <v>27</v>
      </c>
      <c r="M30" s="16" t="str">
        <f>DEC2HEX(M17*$E$28)</f>
        <v>28</v>
      </c>
      <c r="N30" s="16" t="str">
        <f>DEC2HEX(N17*$E$28)</f>
        <v>29</v>
      </c>
      <c r="O30" s="16" t="str">
        <f>DEC2HEX(O17*$E$28)</f>
        <v>2A</v>
      </c>
      <c r="P30" s="16" t="str">
        <f>DEC2HEX(P17*$E$28)</f>
        <v>2B</v>
      </c>
      <c r="Q30" s="16" t="str">
        <f>DEC2HEX(Q17*$E$28)</f>
        <v>2C</v>
      </c>
      <c r="R30" s="16" t="str">
        <f>DEC2HEX(R17*$E$28)</f>
        <v>2D</v>
      </c>
      <c r="S30" s="16" t="str">
        <f>DEC2HEX(S17*$E$28)</f>
        <v>2E</v>
      </c>
      <c r="T30" s="16" t="str">
        <f>DEC2HEX(T17*$E$28)</f>
        <v>2F</v>
      </c>
      <c r="U30" s="16" t="str">
        <f>DEC2HEX(U17*$E$28)</f>
        <v>30</v>
      </c>
      <c r="V30" s="16" t="str">
        <f>DEC2HEX(V17*$E$28)</f>
        <v>31</v>
      </c>
      <c r="W30" s="16" t="str">
        <f>DEC2HEX(W17*$E$28)</f>
        <v>32</v>
      </c>
      <c r="X30" s="16" t="str">
        <f>DEC2HEX(X17*$E$28)</f>
        <v>33</v>
      </c>
      <c r="Y30" s="16" t="str">
        <f>DEC2HEX(Y17*$E$28)</f>
        <v>34</v>
      </c>
      <c r="Z30" s="16" t="str">
        <f>DEC2HEX(Z17*$E$28)</f>
        <v>35</v>
      </c>
      <c r="AA30" s="16" t="str">
        <f>DEC2HEX(AA17*$E$28)</f>
        <v>36</v>
      </c>
      <c r="AB30" s="16" t="str">
        <f>DEC2HEX(AB17*$E$28)</f>
        <v>37</v>
      </c>
      <c r="AC30" s="16" t="str">
        <f>DEC2HEX(AC17*$E$28)</f>
        <v>38</v>
      </c>
      <c r="AD30" s="16" t="str">
        <f>DEC2HEX(AD17*$E$28)</f>
        <v>39</v>
      </c>
      <c r="AE30" s="16" t="str">
        <f>DEC2HEX(AE17*$E$28)</f>
        <v>3A</v>
      </c>
      <c r="AF30" s="16" t="str">
        <f>DEC2HEX(AF17*$E$28)</f>
        <v>3B</v>
      </c>
      <c r="AG30" s="16" t="str">
        <f>DEC2HEX(AG17*$E$28)</f>
        <v>3C</v>
      </c>
      <c r="AH30" s="16" t="str">
        <f>DEC2HEX(AH17*$E$28)</f>
        <v>3D</v>
      </c>
      <c r="AI30" s="16" t="str">
        <f>DEC2HEX(AI17*$E$28)</f>
        <v>3E</v>
      </c>
      <c r="AJ30" s="16" t="str">
        <f>DEC2HEX(AJ17*$E$28)</f>
        <v>3F</v>
      </c>
      <c r="AK30" s="1"/>
    </row>
    <row r="31" spans="1:37" ht="12" customHeight="1">
      <c r="A31" s="1"/>
      <c r="B31" s="1"/>
      <c r="C31" s="1"/>
      <c r="D31" s="1"/>
      <c r="E31" s="16" t="str">
        <f>DEC2HEX(E18*$E$28)</f>
        <v>40</v>
      </c>
      <c r="F31" s="16" t="str">
        <f>DEC2HEX(F18*$E$28)</f>
        <v>41</v>
      </c>
      <c r="G31" s="16" t="str">
        <f>DEC2HEX(G18*$E$28)</f>
        <v>42</v>
      </c>
      <c r="H31" s="16" t="str">
        <f>DEC2HEX(H18*$E$28)</f>
        <v>43</v>
      </c>
      <c r="I31" s="16" t="str">
        <f>DEC2HEX(I18*$E$28)</f>
        <v>44</v>
      </c>
      <c r="J31" s="16" t="str">
        <f>DEC2HEX(J18*$E$28)</f>
        <v>45</v>
      </c>
      <c r="K31" s="16" t="str">
        <f>DEC2HEX(K18*$E$28)</f>
        <v>46</v>
      </c>
      <c r="L31" s="16" t="str">
        <f>DEC2HEX(L18*$E$28)</f>
        <v>47</v>
      </c>
      <c r="M31" s="16" t="str">
        <f>DEC2HEX(M18*$E$28)</f>
        <v>48</v>
      </c>
      <c r="N31" s="16" t="str">
        <f>DEC2HEX(N18*$E$28)</f>
        <v>49</v>
      </c>
      <c r="O31" s="16" t="str">
        <f>DEC2HEX(O18*$E$28)</f>
        <v>4A</v>
      </c>
      <c r="P31" s="16" t="str">
        <f>DEC2HEX(P18*$E$28)</f>
        <v>4B</v>
      </c>
      <c r="Q31" s="16" t="str">
        <f>DEC2HEX(Q18*$E$28)</f>
        <v>4C</v>
      </c>
      <c r="R31" s="16" t="str">
        <f>DEC2HEX(R18*$E$28)</f>
        <v>4D</v>
      </c>
      <c r="S31" s="16" t="str">
        <f>DEC2HEX(S18*$E$28)</f>
        <v>4E</v>
      </c>
      <c r="T31" s="16" t="str">
        <f>DEC2HEX(T18*$E$28)</f>
        <v>4F</v>
      </c>
      <c r="U31" s="16" t="str">
        <f>DEC2HEX(U18*$E$28)</f>
        <v>50</v>
      </c>
      <c r="V31" s="16" t="str">
        <f>DEC2HEX(V18*$E$28)</f>
        <v>51</v>
      </c>
      <c r="W31" s="16" t="str">
        <f>DEC2HEX(W18*$E$28)</f>
        <v>52</v>
      </c>
      <c r="X31" s="16" t="str">
        <f>DEC2HEX(X18*$E$28)</f>
        <v>53</v>
      </c>
      <c r="Y31" s="16" t="str">
        <f>DEC2HEX(Y18*$E$28)</f>
        <v>54</v>
      </c>
      <c r="Z31" s="16" t="str">
        <f>DEC2HEX(Z18*$E$28)</f>
        <v>55</v>
      </c>
      <c r="AA31" s="16" t="str">
        <f>DEC2HEX(AA18*$E$28)</f>
        <v>56</v>
      </c>
      <c r="AB31" s="16" t="str">
        <f>DEC2HEX(AB18*$E$28)</f>
        <v>57</v>
      </c>
      <c r="AC31" s="16" t="str">
        <f>DEC2HEX(AC18*$E$28)</f>
        <v>58</v>
      </c>
      <c r="AD31" s="16" t="str">
        <f>DEC2HEX(AD18*$E$28)</f>
        <v>59</v>
      </c>
      <c r="AE31" s="16" t="str">
        <f>DEC2HEX(AE18*$E$28)</f>
        <v>5A</v>
      </c>
      <c r="AF31" s="16" t="str">
        <f>DEC2HEX(AF18*$E$28)</f>
        <v>5B</v>
      </c>
      <c r="AG31" s="16" t="str">
        <f>DEC2HEX(AG18*$E$28)</f>
        <v>5C</v>
      </c>
      <c r="AH31" s="16" t="str">
        <f>DEC2HEX(AH18*$E$28)</f>
        <v>5D</v>
      </c>
      <c r="AI31" s="16" t="str">
        <f>DEC2HEX(AI18*$E$28)</f>
        <v>5E</v>
      </c>
      <c r="AJ31" s="16" t="str">
        <f>DEC2HEX(AJ18*$E$28)</f>
        <v>5F</v>
      </c>
      <c r="AK31" s="1"/>
    </row>
    <row r="32" spans="1:37" ht="12" customHeight="1">
      <c r="A32" s="1"/>
      <c r="B32" s="1"/>
      <c r="C32" s="1"/>
      <c r="D32" s="1"/>
      <c r="E32" s="16" t="str">
        <f>DEC2HEX(E19*$E$28)</f>
        <v>60</v>
      </c>
      <c r="F32" s="16" t="str">
        <f>DEC2HEX(F19*$E$28)</f>
        <v>61</v>
      </c>
      <c r="G32" s="16" t="str">
        <f>DEC2HEX(G19*$E$28)</f>
        <v>62</v>
      </c>
      <c r="H32" s="16" t="str">
        <f>DEC2HEX(H19*$E$28)</f>
        <v>63</v>
      </c>
      <c r="I32" s="16" t="str">
        <f>DEC2HEX(I19*$E$28)</f>
        <v>64</v>
      </c>
      <c r="J32" s="16" t="str">
        <f>DEC2HEX(J19*$E$28)</f>
        <v>65</v>
      </c>
      <c r="K32" s="16" t="str">
        <f>DEC2HEX(K19*$E$28)</f>
        <v>66</v>
      </c>
      <c r="L32" s="16" t="str">
        <f>DEC2HEX(L19*$E$28)</f>
        <v>67</v>
      </c>
      <c r="M32" s="16" t="str">
        <f>DEC2HEX(M19*$E$28)</f>
        <v>68</v>
      </c>
      <c r="N32" s="16" t="str">
        <f>DEC2HEX(N19*$E$28)</f>
        <v>69</v>
      </c>
      <c r="O32" s="16" t="str">
        <f>DEC2HEX(O19*$E$28)</f>
        <v>6A</v>
      </c>
      <c r="P32" s="16" t="str">
        <f>DEC2HEX(P19*$E$28)</f>
        <v>6B</v>
      </c>
      <c r="Q32" s="16" t="str">
        <f>DEC2HEX(Q19*$E$28)</f>
        <v>6C</v>
      </c>
      <c r="R32" s="16" t="str">
        <f>DEC2HEX(R19*$E$28)</f>
        <v>6D</v>
      </c>
      <c r="S32" s="16" t="str">
        <f>DEC2HEX(S19*$E$28)</f>
        <v>6E</v>
      </c>
      <c r="T32" s="16" t="str">
        <f>DEC2HEX(T19*$E$28)</f>
        <v>6F</v>
      </c>
      <c r="U32" s="16" t="str">
        <f>DEC2HEX(U19*$E$28)</f>
        <v>70</v>
      </c>
      <c r="V32" s="16" t="str">
        <f>DEC2HEX(V19*$E$28)</f>
        <v>71</v>
      </c>
      <c r="W32" s="16" t="str">
        <f>DEC2HEX(W19*$E$28)</f>
        <v>72</v>
      </c>
      <c r="X32" s="16" t="str">
        <f>DEC2HEX(X19*$E$28)</f>
        <v>73</v>
      </c>
      <c r="Y32" s="16" t="str">
        <f>DEC2HEX(Y19*$E$28)</f>
        <v>74</v>
      </c>
      <c r="Z32" s="16" t="str">
        <f>DEC2HEX(Z19*$E$28)</f>
        <v>75</v>
      </c>
      <c r="AA32" s="16" t="str">
        <f>DEC2HEX(AA19*$E$28)</f>
        <v>76</v>
      </c>
      <c r="AB32" s="16" t="str">
        <f>DEC2HEX(AB19*$E$28)</f>
        <v>77</v>
      </c>
      <c r="AC32" s="16" t="str">
        <f>DEC2HEX(AC19*$E$28)</f>
        <v>78</v>
      </c>
      <c r="AD32" s="16" t="str">
        <f>DEC2HEX(AD19*$E$28)</f>
        <v>79</v>
      </c>
      <c r="AE32" s="16" t="str">
        <f>DEC2HEX(AE19*$E$28)</f>
        <v>7A</v>
      </c>
      <c r="AF32" s="16" t="str">
        <f>DEC2HEX(AF19*$E$28)</f>
        <v>7B</v>
      </c>
      <c r="AG32" s="16" t="str">
        <f>DEC2HEX(AG19*$E$28)</f>
        <v>7C</v>
      </c>
      <c r="AH32" s="16" t="str">
        <f>DEC2HEX(AH19*$E$28)</f>
        <v>7D</v>
      </c>
      <c r="AI32" s="16" t="str">
        <f>DEC2HEX(AI19*$E$28)</f>
        <v>7E</v>
      </c>
      <c r="AJ32" s="16" t="str">
        <f>DEC2HEX(AJ19*$E$28)</f>
        <v>7F</v>
      </c>
      <c r="AK32" s="1"/>
    </row>
    <row r="33" spans="1:37" ht="12" customHeight="1">
      <c r="A33" s="1"/>
      <c r="B33" s="1"/>
      <c r="C33" s="1"/>
      <c r="D33" s="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"/>
    </row>
    <row r="34" spans="1:37" ht="12" customHeight="1">
      <c r="A34" s="1"/>
      <c r="B34" s="1"/>
      <c r="C34" s="1"/>
      <c r="D34" s="1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"/>
    </row>
    <row r="35" spans="1:37" ht="12" customHeight="1">
      <c r="A35" s="1"/>
      <c r="B35" s="1"/>
      <c r="C35" s="1"/>
      <c r="D35" s="1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"/>
    </row>
    <row r="36" spans="1:37" ht="12" customHeight="1">
      <c r="A36" s="1"/>
      <c r="B36" s="1"/>
      <c r="C36" s="1"/>
      <c r="D36" s="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"/>
    </row>
    <row r="37" spans="1:37" ht="12" customHeight="1">
      <c r="A37" s="1"/>
      <c r="B37" s="1"/>
      <c r="C37" s="1"/>
      <c r="D37" s="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"/>
    </row>
    <row r="38" spans="1:37" ht="12" customHeight="1">
      <c r="A38" s="1"/>
      <c r="B38" s="1"/>
      <c r="C38" s="1"/>
      <c r="D38" s="1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"/>
    </row>
    <row r="39" spans="1:37" ht="12" customHeight="1">
      <c r="A39" s="1"/>
      <c r="B39" s="1"/>
      <c r="C39" s="1"/>
      <c r="D39" s="1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"/>
    </row>
    <row r="40" spans="1:37" ht="12" customHeight="1">
      <c r="A40" s="1"/>
      <c r="B40" s="1"/>
      <c r="C40" s="1"/>
      <c r="D40" s="1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"/>
    </row>
    <row r="41" spans="1:37" ht="12" customHeight="1">
      <c r="A41" s="1"/>
      <c r="B41" s="1"/>
      <c r="C41" s="1"/>
      <c r="D41" s="1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"/>
    </row>
    <row r="42" spans="1:37" ht="12" customHeight="1">
      <c r="A42" s="1"/>
      <c r="B42" s="1"/>
      <c r="C42" s="1"/>
      <c r="D42" s="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"/>
    </row>
    <row r="43" spans="1:37" ht="12" customHeight="1">
      <c r="A43" s="1"/>
      <c r="B43" s="1"/>
      <c r="C43" s="1"/>
      <c r="D43" s="1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"/>
    </row>
    <row r="44" spans="1:37" ht="12" customHeight="1">
      <c r="A44" s="1"/>
      <c r="B44" s="1"/>
      <c r="C44" s="1"/>
      <c r="D44" s="1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"/>
    </row>
    <row r="45" spans="1:37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ht="12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45"/>
  <sheetViews>
    <sheetView workbookViewId="0" topLeftCell="A1">
      <selection activeCell="S23" sqref="S23"/>
    </sheetView>
  </sheetViews>
  <sheetFormatPr defaultColWidth="9.140625" defaultRowHeight="12.75"/>
  <cols>
    <col min="1" max="1" width="26.28125" style="0" customWidth="1"/>
    <col min="2" max="2" width="4.421875" style="0" customWidth="1"/>
    <col min="3" max="3" width="5.7109375" style="0" customWidth="1"/>
    <col min="4" max="4" width="6.7109375" style="0" customWidth="1"/>
    <col min="5" max="36" width="5.7109375" style="0" customWidth="1"/>
  </cols>
  <sheetData>
    <row r="1" spans="1:37" ht="12" customHeight="1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" customHeight="1">
      <c r="A2" s="1" t="s">
        <v>17</v>
      </c>
      <c r="B2" s="1"/>
      <c r="C2" s="1"/>
      <c r="D2" s="19" t="str">
        <f>'Master Table'!M13</f>
        <v>6c00</v>
      </c>
      <c r="E2" s="1"/>
      <c r="F2" s="1"/>
      <c r="G2" s="1"/>
      <c r="H2" s="5"/>
      <c r="I2" s="1"/>
      <c r="J2" s="1"/>
      <c r="K2" s="1"/>
      <c r="L2" s="1"/>
      <c r="M2" s="1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" customHeight="1">
      <c r="A3" s="1" t="s">
        <v>18</v>
      </c>
      <c r="B3" s="1"/>
      <c r="C3" s="1"/>
      <c r="D3" s="1">
        <f>'Master Table'!L13</f>
        <v>16</v>
      </c>
      <c r="E3" s="1"/>
      <c r="F3" s="1"/>
      <c r="G3" s="1"/>
      <c r="H3" s="5"/>
      <c r="I3" s="1"/>
      <c r="J3" s="1"/>
      <c r="K3" s="1"/>
      <c r="L3" s="1"/>
      <c r="M3" s="1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" customHeight="1">
      <c r="A4" s="1" t="s">
        <v>19</v>
      </c>
      <c r="B4" s="1"/>
      <c r="C4" s="1"/>
      <c r="D4" s="1">
        <f>'Master Table'!K13</f>
        <v>6</v>
      </c>
      <c r="E4" s="1"/>
      <c r="F4" s="1"/>
      <c r="G4" s="1"/>
      <c r="H4" s="5"/>
      <c r="I4" s="1"/>
      <c r="J4" s="1"/>
      <c r="K4" s="1"/>
      <c r="L4" s="1"/>
      <c r="M4" s="1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" customHeight="1">
      <c r="A5" s="1" t="s">
        <v>20</v>
      </c>
      <c r="B5" s="14"/>
      <c r="C5" s="1"/>
      <c r="D5" s="1">
        <f>'Master Table'!E13</f>
        <v>96</v>
      </c>
      <c r="E5" s="1"/>
      <c r="F5" s="1"/>
      <c r="G5" s="1"/>
      <c r="H5" s="1"/>
      <c r="I5" s="1"/>
      <c r="J5" s="5"/>
      <c r="K5" s="1"/>
      <c r="L5" s="1"/>
      <c r="M5" s="1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2" customHeight="1">
      <c r="A6" s="1"/>
      <c r="B6" s="1"/>
      <c r="C6" s="1"/>
      <c r="D6" s="1"/>
      <c r="E6" s="1"/>
      <c r="F6" s="1"/>
      <c r="G6" s="1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2" customHeight="1">
      <c r="A7" s="1"/>
      <c r="B7" s="1"/>
      <c r="C7" s="1"/>
      <c r="D7" s="1"/>
      <c r="E7" s="1"/>
      <c r="F7" s="1"/>
      <c r="G7" s="1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2" customHeight="1">
      <c r="A8" s="1"/>
      <c r="B8" s="1"/>
      <c r="C8" s="1"/>
      <c r="D8" s="1"/>
      <c r="E8" s="1"/>
      <c r="F8" s="1"/>
      <c r="G8" s="1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2" customHeight="1" thickBot="1">
      <c r="A10" s="1" t="s">
        <v>21</v>
      </c>
      <c r="B10" s="1"/>
      <c r="C10" s="1"/>
      <c r="D10" s="1"/>
      <c r="E10" s="2">
        <v>0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>
        <v>7</v>
      </c>
      <c r="M10" s="3">
        <v>8</v>
      </c>
      <c r="N10" s="3">
        <v>9</v>
      </c>
      <c r="O10" s="3">
        <v>10</v>
      </c>
      <c r="P10" s="3">
        <v>11</v>
      </c>
      <c r="Q10" s="3">
        <v>12</v>
      </c>
      <c r="R10" s="3">
        <v>13</v>
      </c>
      <c r="S10" s="3">
        <v>14</v>
      </c>
      <c r="T10" s="4">
        <v>15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"/>
    </row>
    <row r="11" spans="1:37" ht="12" customHeight="1">
      <c r="A11" s="1" t="s">
        <v>18</v>
      </c>
      <c r="B11" s="1"/>
      <c r="C11" s="1">
        <f>MAX(E10:AJ10)+1</f>
        <v>16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"/>
    </row>
    <row r="12" spans="1:37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"/>
    </row>
    <row r="13" spans="1:37" ht="1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"/>
    </row>
    <row r="14" spans="1:37" ht="12" customHeight="1">
      <c r="A14" s="1" t="s">
        <v>22</v>
      </c>
      <c r="B14" s="1"/>
      <c r="C14" s="1"/>
      <c r="D14" s="1" t="s">
        <v>1</v>
      </c>
      <c r="E14" s="5">
        <v>0</v>
      </c>
      <c r="F14" s="5">
        <v>1</v>
      </c>
      <c r="G14" s="5">
        <v>2</v>
      </c>
      <c r="H14" s="5">
        <v>3</v>
      </c>
      <c r="I14" s="5">
        <v>4</v>
      </c>
      <c r="J14" s="5">
        <v>5</v>
      </c>
      <c r="K14" s="5">
        <v>6</v>
      </c>
      <c r="L14" s="5">
        <v>7</v>
      </c>
      <c r="M14" s="5">
        <v>8</v>
      </c>
      <c r="N14" s="5">
        <v>9</v>
      </c>
      <c r="O14" s="5">
        <v>10</v>
      </c>
      <c r="P14" s="5">
        <v>11</v>
      </c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  <c r="X14" s="5">
        <v>19</v>
      </c>
      <c r="Y14" s="5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1"/>
    </row>
    <row r="15" spans="1:37" ht="12" customHeight="1" thickBot="1">
      <c r="A15" s="1" t="s">
        <v>0</v>
      </c>
      <c r="B15" s="1"/>
      <c r="C15" s="21" t="s">
        <v>25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"/>
    </row>
    <row r="16" spans="1:37" ht="12" customHeight="1">
      <c r="A16" s="1" t="s">
        <v>0</v>
      </c>
      <c r="B16" s="1"/>
      <c r="C16" s="20">
        <v>0</v>
      </c>
      <c r="D16" s="1"/>
      <c r="E16" s="6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8">
        <v>0</v>
      </c>
      <c r="AK16" s="1"/>
    </row>
    <row r="17" spans="1:37" ht="12" customHeight="1">
      <c r="A17" s="1" t="s">
        <v>0</v>
      </c>
      <c r="B17" s="1"/>
      <c r="C17" s="20">
        <v>1</v>
      </c>
      <c r="D17" s="1"/>
      <c r="E17" s="9">
        <v>2</v>
      </c>
      <c r="F17" s="5">
        <v>2</v>
      </c>
      <c r="G17" s="5">
        <v>2</v>
      </c>
      <c r="H17" s="5">
        <v>2</v>
      </c>
      <c r="I17" s="5">
        <v>2</v>
      </c>
      <c r="J17" s="5">
        <v>2</v>
      </c>
      <c r="K17" s="5">
        <v>2</v>
      </c>
      <c r="L17" s="5">
        <v>2</v>
      </c>
      <c r="M17" s="5">
        <v>3</v>
      </c>
      <c r="N17" s="5">
        <v>3</v>
      </c>
      <c r="O17" s="5">
        <v>3</v>
      </c>
      <c r="P17" s="5">
        <v>3</v>
      </c>
      <c r="Q17" s="5">
        <v>3</v>
      </c>
      <c r="R17" s="5">
        <v>3</v>
      </c>
      <c r="S17" s="5">
        <v>3</v>
      </c>
      <c r="T17" s="5">
        <v>3</v>
      </c>
      <c r="U17" s="5">
        <v>4</v>
      </c>
      <c r="V17" s="5">
        <v>4</v>
      </c>
      <c r="W17" s="5">
        <v>4</v>
      </c>
      <c r="X17" s="5">
        <v>4</v>
      </c>
      <c r="Y17" s="5">
        <v>4</v>
      </c>
      <c r="Z17" s="5">
        <v>4</v>
      </c>
      <c r="AA17" s="5">
        <v>4</v>
      </c>
      <c r="AB17" s="5">
        <v>4</v>
      </c>
      <c r="AC17" s="5">
        <v>5</v>
      </c>
      <c r="AD17" s="5">
        <v>5</v>
      </c>
      <c r="AE17" s="5">
        <v>5</v>
      </c>
      <c r="AF17" s="5">
        <v>5</v>
      </c>
      <c r="AG17" s="5">
        <v>5</v>
      </c>
      <c r="AH17" s="5">
        <v>5</v>
      </c>
      <c r="AI17" s="5">
        <v>5</v>
      </c>
      <c r="AJ17" s="10">
        <v>5</v>
      </c>
      <c r="AK17" s="1"/>
    </row>
    <row r="18" spans="1:37" ht="12" customHeight="1">
      <c r="A18" s="1" t="s">
        <v>0</v>
      </c>
      <c r="B18" s="1"/>
      <c r="C18" s="20">
        <v>2</v>
      </c>
      <c r="D18" s="1"/>
      <c r="E18" s="9">
        <v>2</v>
      </c>
      <c r="F18" s="5">
        <v>2</v>
      </c>
      <c r="G18" s="5">
        <v>2</v>
      </c>
      <c r="H18" s="5">
        <v>2</v>
      </c>
      <c r="I18" s="5">
        <v>2</v>
      </c>
      <c r="J18" s="5">
        <v>2</v>
      </c>
      <c r="K18" s="5">
        <v>2</v>
      </c>
      <c r="L18" s="5">
        <v>2</v>
      </c>
      <c r="M18" s="5">
        <v>3</v>
      </c>
      <c r="N18" s="5">
        <v>3</v>
      </c>
      <c r="O18" s="5">
        <v>3</v>
      </c>
      <c r="P18" s="5">
        <v>3</v>
      </c>
      <c r="Q18" s="5">
        <v>3</v>
      </c>
      <c r="R18" s="5">
        <v>3</v>
      </c>
      <c r="S18" s="5">
        <v>3</v>
      </c>
      <c r="T18" s="5">
        <v>3</v>
      </c>
      <c r="U18" s="5">
        <v>4</v>
      </c>
      <c r="V18" s="5">
        <v>4</v>
      </c>
      <c r="W18" s="5">
        <v>4</v>
      </c>
      <c r="X18" s="5">
        <v>4</v>
      </c>
      <c r="Y18" s="5">
        <v>4</v>
      </c>
      <c r="Z18" s="5">
        <v>4</v>
      </c>
      <c r="AA18" s="5">
        <v>4</v>
      </c>
      <c r="AB18" s="5">
        <v>4</v>
      </c>
      <c r="AC18" s="5">
        <v>5</v>
      </c>
      <c r="AD18" s="5">
        <v>5</v>
      </c>
      <c r="AE18" s="5">
        <v>5</v>
      </c>
      <c r="AF18" s="5">
        <v>5</v>
      </c>
      <c r="AG18" s="5">
        <v>5</v>
      </c>
      <c r="AH18" s="5">
        <v>5</v>
      </c>
      <c r="AI18" s="5">
        <v>5</v>
      </c>
      <c r="AJ18" s="10">
        <v>5</v>
      </c>
      <c r="AK18" s="1"/>
    </row>
    <row r="19" spans="1:37" ht="12" customHeight="1" thickBot="1">
      <c r="A19" s="1" t="s">
        <v>0</v>
      </c>
      <c r="B19" s="1"/>
      <c r="C19" s="20">
        <v>3</v>
      </c>
      <c r="D19" s="1"/>
      <c r="E19" s="11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2">
        <v>1</v>
      </c>
      <c r="AB19" s="12">
        <v>1</v>
      </c>
      <c r="AC19" s="12">
        <v>1</v>
      </c>
      <c r="AD19" s="12">
        <v>1</v>
      </c>
      <c r="AE19" s="12">
        <v>1</v>
      </c>
      <c r="AF19" s="12">
        <v>1</v>
      </c>
      <c r="AG19" s="12">
        <v>1</v>
      </c>
      <c r="AH19" s="12">
        <v>1</v>
      </c>
      <c r="AI19" s="12">
        <v>1</v>
      </c>
      <c r="AJ19" s="13">
        <v>1</v>
      </c>
      <c r="AK19" s="1"/>
    </row>
    <row r="20" spans="1:37" ht="12" customHeight="1">
      <c r="A20" s="1" t="s">
        <v>0</v>
      </c>
      <c r="B20" s="1"/>
      <c r="C20" s="1"/>
      <c r="D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"/>
    </row>
    <row r="21" spans="1:37" ht="12" customHeight="1">
      <c r="A21" s="1" t="s">
        <v>19</v>
      </c>
      <c r="B21" s="1"/>
      <c r="C21" s="1">
        <f>1+MAX(E16:AJ20)</f>
        <v>6</v>
      </c>
      <c r="D21" s="1"/>
      <c r="E21" s="1"/>
      <c r="F21" s="1"/>
      <c r="G21" s="1"/>
      <c r="H21" s="1"/>
      <c r="I21" s="1"/>
      <c r="J21" s="1"/>
      <c r="K21" s="1"/>
      <c r="L21" s="1"/>
      <c r="M21" s="1" t="s">
        <v>33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2" customHeight="1">
      <c r="A22" s="1" t="s">
        <v>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2" customHeight="1">
      <c r="A23" s="1" t="s">
        <v>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2" customHeight="1">
      <c r="A24" s="1" t="s">
        <v>23</v>
      </c>
      <c r="B24" s="1"/>
      <c r="C24" s="1"/>
      <c r="D24" s="1"/>
      <c r="E24" s="18">
        <v>6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2" customHeight="1">
      <c r="A25" s="1" t="s">
        <v>26</v>
      </c>
      <c r="B25" s="1"/>
      <c r="C25" s="1"/>
      <c r="D25" s="1"/>
      <c r="E25" s="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2" customHeight="1">
      <c r="A26" s="1"/>
      <c r="B26" s="1"/>
      <c r="C26" s="1"/>
      <c r="D26" s="1"/>
      <c r="E26" s="1" t="e">
        <f>DEC2HEX(E10*$E$24+HEX2DEC($D$2))</f>
        <v>#NAME?</v>
      </c>
      <c r="F26" s="1" t="e">
        <f>DEC2HEX(F10*$E$24+HEX2DEC($D$2))</f>
        <v>#NAME?</v>
      </c>
      <c r="G26" s="1" t="e">
        <f>DEC2HEX(G10*$E$24+HEX2DEC($D$2))</f>
        <v>#NAME?</v>
      </c>
      <c r="H26" s="1" t="e">
        <f>DEC2HEX(H10*$E$24+HEX2DEC($D$2))</f>
        <v>#NAME?</v>
      </c>
      <c r="I26" s="1" t="e">
        <f>DEC2HEX(I10*$E$24+HEX2DEC($D$2))</f>
        <v>#NAME?</v>
      </c>
      <c r="J26" s="1" t="e">
        <f>DEC2HEX(J10*$E$24+HEX2DEC($D$2))</f>
        <v>#NAME?</v>
      </c>
      <c r="K26" s="1" t="e">
        <f>DEC2HEX(K10*$E$24+HEX2DEC($D$2))</f>
        <v>#NAME?</v>
      </c>
      <c r="L26" s="1" t="e">
        <f>DEC2HEX(L10*$E$24+HEX2DEC($D$2))</f>
        <v>#NAME?</v>
      </c>
      <c r="M26" s="1" t="e">
        <f>DEC2HEX(M10*$E$24+HEX2DEC($D$2))</f>
        <v>#NAME?</v>
      </c>
      <c r="N26" s="1" t="e">
        <f>DEC2HEX(N10*$E$24+HEX2DEC($D$2))</f>
        <v>#NAME?</v>
      </c>
      <c r="O26" s="1" t="e">
        <f>DEC2HEX(O10*$E$24+HEX2DEC($D$2))</f>
        <v>#NAME?</v>
      </c>
      <c r="P26" s="1" t="e">
        <f>DEC2HEX(P10*$E$24+HEX2DEC($D$2))</f>
        <v>#NAME?</v>
      </c>
      <c r="Q26" s="1" t="e">
        <f>DEC2HEX(Q10*$E$24+HEX2DEC($D$2))</f>
        <v>#NAME?</v>
      </c>
      <c r="R26" s="1" t="e">
        <f>DEC2HEX(R10*$E$24+HEX2DEC($D$2))</f>
        <v>#NAME?</v>
      </c>
      <c r="S26" s="1" t="e">
        <f>DEC2HEX(S10*$E$24+HEX2DEC($D$2))</f>
        <v>#NAME?</v>
      </c>
      <c r="T26" s="1" t="e">
        <f>DEC2HEX(T10*$E$24+HEX2DEC($D$2))</f>
        <v>#NAME?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2" customHeight="1">
      <c r="A27" s="1" t="s">
        <v>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2" customHeight="1">
      <c r="A28" s="1" t="s">
        <v>24</v>
      </c>
      <c r="B28" s="1"/>
      <c r="C28" s="1"/>
      <c r="D28" s="1"/>
      <c r="E28" s="18">
        <v>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2" customHeight="1">
      <c r="A29" s="1"/>
      <c r="B29" s="1"/>
      <c r="C29" s="1"/>
      <c r="D29" s="1"/>
      <c r="E29" s="16" t="str">
        <f>DEC2HEX(E16*$E$28)</f>
        <v>0</v>
      </c>
      <c r="F29" s="16" t="str">
        <f>DEC2HEX(F16*$E$28)</f>
        <v>0</v>
      </c>
      <c r="G29" s="16" t="str">
        <f>DEC2HEX(G16*$E$28)</f>
        <v>0</v>
      </c>
      <c r="H29" s="16" t="str">
        <f>DEC2HEX(H16*$E$28)</f>
        <v>0</v>
      </c>
      <c r="I29" s="16" t="str">
        <f>DEC2HEX(I16*$E$28)</f>
        <v>0</v>
      </c>
      <c r="J29" s="16" t="str">
        <f>DEC2HEX(J16*$E$28)</f>
        <v>0</v>
      </c>
      <c r="K29" s="16" t="str">
        <f>DEC2HEX(K16*$E$28)</f>
        <v>0</v>
      </c>
      <c r="L29" s="16" t="str">
        <f>DEC2HEX(L16*$E$28)</f>
        <v>0</v>
      </c>
      <c r="M29" s="16" t="str">
        <f>DEC2HEX(M16*$E$28)</f>
        <v>0</v>
      </c>
      <c r="N29" s="16" t="str">
        <f>DEC2HEX(N16*$E$28)</f>
        <v>0</v>
      </c>
      <c r="O29" s="16" t="str">
        <f>DEC2HEX(O16*$E$28)</f>
        <v>0</v>
      </c>
      <c r="P29" s="16" t="str">
        <f>DEC2HEX(P16*$E$28)</f>
        <v>0</v>
      </c>
      <c r="Q29" s="16" t="str">
        <f>DEC2HEX(Q16*$E$28)</f>
        <v>0</v>
      </c>
      <c r="R29" s="16" t="str">
        <f>DEC2HEX(R16*$E$28)</f>
        <v>0</v>
      </c>
      <c r="S29" s="16" t="str">
        <f>DEC2HEX(S16*$E$28)</f>
        <v>0</v>
      </c>
      <c r="T29" s="16" t="str">
        <f>DEC2HEX(T16*$E$28)</f>
        <v>0</v>
      </c>
      <c r="U29" s="16" t="str">
        <f>DEC2HEX(U16*$E$28)</f>
        <v>0</v>
      </c>
      <c r="V29" s="16" t="str">
        <f>DEC2HEX(V16*$E$28)</f>
        <v>0</v>
      </c>
      <c r="W29" s="16" t="str">
        <f>DEC2HEX(W16*$E$28)</f>
        <v>0</v>
      </c>
      <c r="X29" s="16" t="str">
        <f>DEC2HEX(X16*$E$28)</f>
        <v>0</v>
      </c>
      <c r="Y29" s="16" t="str">
        <f>DEC2HEX(Y16*$E$28)</f>
        <v>0</v>
      </c>
      <c r="Z29" s="16" t="str">
        <f>DEC2HEX(Z16*$E$28)</f>
        <v>0</v>
      </c>
      <c r="AA29" s="16" t="str">
        <f>DEC2HEX(AA16*$E$28)</f>
        <v>0</v>
      </c>
      <c r="AB29" s="16" t="str">
        <f>DEC2HEX(AB16*$E$28)</f>
        <v>0</v>
      </c>
      <c r="AC29" s="16" t="str">
        <f>DEC2HEX(AC16*$E$28)</f>
        <v>0</v>
      </c>
      <c r="AD29" s="16" t="str">
        <f>DEC2HEX(AD16*$E$28)</f>
        <v>0</v>
      </c>
      <c r="AE29" s="16" t="str">
        <f>DEC2HEX(AE16*$E$28)</f>
        <v>0</v>
      </c>
      <c r="AF29" s="16" t="str">
        <f>DEC2HEX(AF16*$E$28)</f>
        <v>0</v>
      </c>
      <c r="AG29" s="16" t="str">
        <f>DEC2HEX(AG16*$E$28)</f>
        <v>0</v>
      </c>
      <c r="AH29" s="16" t="str">
        <f>DEC2HEX(AH16*$E$28)</f>
        <v>0</v>
      </c>
      <c r="AI29" s="16" t="str">
        <f>DEC2HEX(AI16*$E$28)</f>
        <v>0</v>
      </c>
      <c r="AJ29" s="16" t="str">
        <f>DEC2HEX(AJ16*$E$28)</f>
        <v>0</v>
      </c>
      <c r="AK29" s="1"/>
    </row>
    <row r="30" spans="1:37" ht="12" customHeight="1">
      <c r="A30" s="1"/>
      <c r="B30" s="1"/>
      <c r="C30" s="1"/>
      <c r="D30" s="1"/>
      <c r="E30" s="16" t="str">
        <f>DEC2HEX(E17*$E$28)</f>
        <v>2</v>
      </c>
      <c r="F30" s="16" t="str">
        <f>DEC2HEX(F17*$E$28)</f>
        <v>2</v>
      </c>
      <c r="G30" s="16" t="str">
        <f>DEC2HEX(G17*$E$28)</f>
        <v>2</v>
      </c>
      <c r="H30" s="16" t="str">
        <f>DEC2HEX(H17*$E$28)</f>
        <v>2</v>
      </c>
      <c r="I30" s="16" t="str">
        <f>DEC2HEX(I17*$E$28)</f>
        <v>2</v>
      </c>
      <c r="J30" s="16" t="str">
        <f>DEC2HEX(J17*$E$28)</f>
        <v>2</v>
      </c>
      <c r="K30" s="16" t="str">
        <f>DEC2HEX(K17*$E$28)</f>
        <v>2</v>
      </c>
      <c r="L30" s="16" t="str">
        <f>DEC2HEX(L17*$E$28)</f>
        <v>2</v>
      </c>
      <c r="M30" s="16" t="str">
        <f>DEC2HEX(M17*$E$28)</f>
        <v>3</v>
      </c>
      <c r="N30" s="16" t="str">
        <f>DEC2HEX(N17*$E$28)</f>
        <v>3</v>
      </c>
      <c r="O30" s="16" t="str">
        <f>DEC2HEX(O17*$E$28)</f>
        <v>3</v>
      </c>
      <c r="P30" s="16" t="str">
        <f>DEC2HEX(P17*$E$28)</f>
        <v>3</v>
      </c>
      <c r="Q30" s="16" t="str">
        <f>DEC2HEX(Q17*$E$28)</f>
        <v>3</v>
      </c>
      <c r="R30" s="16" t="str">
        <f>DEC2HEX(R17*$E$28)</f>
        <v>3</v>
      </c>
      <c r="S30" s="16" t="str">
        <f>DEC2HEX(S17*$E$28)</f>
        <v>3</v>
      </c>
      <c r="T30" s="16" t="str">
        <f>DEC2HEX(T17*$E$28)</f>
        <v>3</v>
      </c>
      <c r="U30" s="16" t="str">
        <f>DEC2HEX(U17*$E$28)</f>
        <v>4</v>
      </c>
      <c r="V30" s="16" t="str">
        <f>DEC2HEX(V17*$E$28)</f>
        <v>4</v>
      </c>
      <c r="W30" s="16" t="str">
        <f>DEC2HEX(W17*$E$28)</f>
        <v>4</v>
      </c>
      <c r="X30" s="16" t="str">
        <f>DEC2HEX(X17*$E$28)</f>
        <v>4</v>
      </c>
      <c r="Y30" s="16" t="str">
        <f>DEC2HEX(Y17*$E$28)</f>
        <v>4</v>
      </c>
      <c r="Z30" s="16" t="str">
        <f>DEC2HEX(Z17*$E$28)</f>
        <v>4</v>
      </c>
      <c r="AA30" s="16" t="str">
        <f>DEC2HEX(AA17*$E$28)</f>
        <v>4</v>
      </c>
      <c r="AB30" s="16" t="str">
        <f>DEC2HEX(AB17*$E$28)</f>
        <v>4</v>
      </c>
      <c r="AC30" s="16" t="str">
        <f>DEC2HEX(AC17*$E$28)</f>
        <v>5</v>
      </c>
      <c r="AD30" s="16" t="str">
        <f>DEC2HEX(AD17*$E$28)</f>
        <v>5</v>
      </c>
      <c r="AE30" s="16" t="str">
        <f>DEC2HEX(AE17*$E$28)</f>
        <v>5</v>
      </c>
      <c r="AF30" s="16" t="str">
        <f>DEC2HEX(AF17*$E$28)</f>
        <v>5</v>
      </c>
      <c r="AG30" s="16" t="str">
        <f>DEC2HEX(AG17*$E$28)</f>
        <v>5</v>
      </c>
      <c r="AH30" s="16" t="str">
        <f>DEC2HEX(AH17*$E$28)</f>
        <v>5</v>
      </c>
      <c r="AI30" s="16" t="str">
        <f>DEC2HEX(AI17*$E$28)</f>
        <v>5</v>
      </c>
      <c r="AJ30" s="16" t="str">
        <f>DEC2HEX(AJ17*$E$28)</f>
        <v>5</v>
      </c>
      <c r="AK30" s="1"/>
    </row>
    <row r="31" spans="1:37" ht="12" customHeight="1">
      <c r="A31" s="1"/>
      <c r="B31" s="1"/>
      <c r="C31" s="1"/>
      <c r="D31" s="1"/>
      <c r="E31" s="16" t="str">
        <f>DEC2HEX(E18*$E$28)</f>
        <v>2</v>
      </c>
      <c r="F31" s="16" t="str">
        <f>DEC2HEX(F18*$E$28)</f>
        <v>2</v>
      </c>
      <c r="G31" s="16" t="str">
        <f>DEC2HEX(G18*$E$28)</f>
        <v>2</v>
      </c>
      <c r="H31" s="16" t="str">
        <f>DEC2HEX(H18*$E$28)</f>
        <v>2</v>
      </c>
      <c r="I31" s="16" t="str">
        <f>DEC2HEX(I18*$E$28)</f>
        <v>2</v>
      </c>
      <c r="J31" s="16" t="str">
        <f>DEC2HEX(J18*$E$28)</f>
        <v>2</v>
      </c>
      <c r="K31" s="16" t="str">
        <f>DEC2HEX(K18*$E$28)</f>
        <v>2</v>
      </c>
      <c r="L31" s="16" t="str">
        <f>DEC2HEX(L18*$E$28)</f>
        <v>2</v>
      </c>
      <c r="M31" s="16" t="str">
        <f>DEC2HEX(M18*$E$28)</f>
        <v>3</v>
      </c>
      <c r="N31" s="16" t="str">
        <f>DEC2HEX(N18*$E$28)</f>
        <v>3</v>
      </c>
      <c r="O31" s="16" t="str">
        <f>DEC2HEX(O18*$E$28)</f>
        <v>3</v>
      </c>
      <c r="P31" s="16" t="str">
        <f>DEC2HEX(P18*$E$28)</f>
        <v>3</v>
      </c>
      <c r="Q31" s="16" t="str">
        <f>DEC2HEX(Q18*$E$28)</f>
        <v>3</v>
      </c>
      <c r="R31" s="16" t="str">
        <f>DEC2HEX(R18*$E$28)</f>
        <v>3</v>
      </c>
      <c r="S31" s="16" t="str">
        <f>DEC2HEX(S18*$E$28)</f>
        <v>3</v>
      </c>
      <c r="T31" s="16" t="str">
        <f>DEC2HEX(T18*$E$28)</f>
        <v>3</v>
      </c>
      <c r="U31" s="16" t="str">
        <f>DEC2HEX(U18*$E$28)</f>
        <v>4</v>
      </c>
      <c r="V31" s="16" t="str">
        <f>DEC2HEX(V18*$E$28)</f>
        <v>4</v>
      </c>
      <c r="W31" s="16" t="str">
        <f>DEC2HEX(W18*$E$28)</f>
        <v>4</v>
      </c>
      <c r="X31" s="16" t="str">
        <f>DEC2HEX(X18*$E$28)</f>
        <v>4</v>
      </c>
      <c r="Y31" s="16" t="str">
        <f>DEC2HEX(Y18*$E$28)</f>
        <v>4</v>
      </c>
      <c r="Z31" s="16" t="str">
        <f>DEC2HEX(Z18*$E$28)</f>
        <v>4</v>
      </c>
      <c r="AA31" s="16" t="str">
        <f>DEC2HEX(AA18*$E$28)</f>
        <v>4</v>
      </c>
      <c r="AB31" s="16" t="str">
        <f>DEC2HEX(AB18*$E$28)</f>
        <v>4</v>
      </c>
      <c r="AC31" s="16" t="str">
        <f>DEC2HEX(AC18*$E$28)</f>
        <v>5</v>
      </c>
      <c r="AD31" s="16" t="str">
        <f>DEC2HEX(AD18*$E$28)</f>
        <v>5</v>
      </c>
      <c r="AE31" s="16" t="str">
        <f>DEC2HEX(AE18*$E$28)</f>
        <v>5</v>
      </c>
      <c r="AF31" s="16" t="str">
        <f>DEC2HEX(AF18*$E$28)</f>
        <v>5</v>
      </c>
      <c r="AG31" s="16" t="str">
        <f>DEC2HEX(AG18*$E$28)</f>
        <v>5</v>
      </c>
      <c r="AH31" s="16" t="str">
        <f>DEC2HEX(AH18*$E$28)</f>
        <v>5</v>
      </c>
      <c r="AI31" s="16" t="str">
        <f>DEC2HEX(AI18*$E$28)</f>
        <v>5</v>
      </c>
      <c r="AJ31" s="16" t="str">
        <f>DEC2HEX(AJ18*$E$28)</f>
        <v>5</v>
      </c>
      <c r="AK31" s="1"/>
    </row>
    <row r="32" spans="1:37" ht="12" customHeight="1">
      <c r="A32" s="1"/>
      <c r="B32" s="1"/>
      <c r="C32" s="1"/>
      <c r="D32" s="1"/>
      <c r="E32" s="16" t="str">
        <f>DEC2HEX(E19*$E$28)</f>
        <v>1</v>
      </c>
      <c r="F32" s="16" t="str">
        <f>DEC2HEX(F19*$E$28)</f>
        <v>1</v>
      </c>
      <c r="G32" s="16" t="str">
        <f>DEC2HEX(G19*$E$28)</f>
        <v>1</v>
      </c>
      <c r="H32" s="16" t="str">
        <f>DEC2HEX(H19*$E$28)</f>
        <v>1</v>
      </c>
      <c r="I32" s="16" t="str">
        <f>DEC2HEX(I19*$E$28)</f>
        <v>1</v>
      </c>
      <c r="J32" s="16" t="str">
        <f>DEC2HEX(J19*$E$28)</f>
        <v>1</v>
      </c>
      <c r="K32" s="16" t="str">
        <f>DEC2HEX(K19*$E$28)</f>
        <v>1</v>
      </c>
      <c r="L32" s="16" t="str">
        <f>DEC2HEX(L19*$E$28)</f>
        <v>1</v>
      </c>
      <c r="M32" s="16" t="str">
        <f>DEC2HEX(M19*$E$28)</f>
        <v>1</v>
      </c>
      <c r="N32" s="16" t="str">
        <f>DEC2HEX(N19*$E$28)</f>
        <v>1</v>
      </c>
      <c r="O32" s="16" t="str">
        <f>DEC2HEX(O19*$E$28)</f>
        <v>1</v>
      </c>
      <c r="P32" s="16" t="str">
        <f>DEC2HEX(P19*$E$28)</f>
        <v>1</v>
      </c>
      <c r="Q32" s="16" t="str">
        <f>DEC2HEX(Q19*$E$28)</f>
        <v>1</v>
      </c>
      <c r="R32" s="16" t="str">
        <f>DEC2HEX(R19*$E$28)</f>
        <v>1</v>
      </c>
      <c r="S32" s="16" t="str">
        <f>DEC2HEX(S19*$E$28)</f>
        <v>1</v>
      </c>
      <c r="T32" s="16" t="str">
        <f>DEC2HEX(T19*$E$28)</f>
        <v>1</v>
      </c>
      <c r="U32" s="16" t="str">
        <f>DEC2HEX(U19*$E$28)</f>
        <v>1</v>
      </c>
      <c r="V32" s="16" t="str">
        <f>DEC2HEX(V19*$E$28)</f>
        <v>1</v>
      </c>
      <c r="W32" s="16" t="str">
        <f>DEC2HEX(W19*$E$28)</f>
        <v>1</v>
      </c>
      <c r="X32" s="16" t="str">
        <f>DEC2HEX(X19*$E$28)</f>
        <v>1</v>
      </c>
      <c r="Y32" s="16" t="str">
        <f>DEC2HEX(Y19*$E$28)</f>
        <v>1</v>
      </c>
      <c r="Z32" s="16" t="str">
        <f>DEC2HEX(Z19*$E$28)</f>
        <v>1</v>
      </c>
      <c r="AA32" s="16" t="str">
        <f>DEC2HEX(AA19*$E$28)</f>
        <v>1</v>
      </c>
      <c r="AB32" s="16" t="str">
        <f>DEC2HEX(AB19*$E$28)</f>
        <v>1</v>
      </c>
      <c r="AC32" s="16" t="str">
        <f>DEC2HEX(AC19*$E$28)</f>
        <v>1</v>
      </c>
      <c r="AD32" s="16" t="str">
        <f>DEC2HEX(AD19*$E$28)</f>
        <v>1</v>
      </c>
      <c r="AE32" s="16" t="str">
        <f>DEC2HEX(AE19*$E$28)</f>
        <v>1</v>
      </c>
      <c r="AF32" s="16" t="str">
        <f>DEC2HEX(AF19*$E$28)</f>
        <v>1</v>
      </c>
      <c r="AG32" s="16" t="str">
        <f>DEC2HEX(AG19*$E$28)</f>
        <v>1</v>
      </c>
      <c r="AH32" s="16" t="str">
        <f>DEC2HEX(AH19*$E$28)</f>
        <v>1</v>
      </c>
      <c r="AI32" s="16" t="str">
        <f>DEC2HEX(AI19*$E$28)</f>
        <v>1</v>
      </c>
      <c r="AJ32" s="16" t="str">
        <f>DEC2HEX(AJ19*$E$28)</f>
        <v>1</v>
      </c>
      <c r="AK32" s="1"/>
    </row>
    <row r="33" spans="1:37" ht="12" customHeight="1">
      <c r="A33" s="1"/>
      <c r="B33" s="1"/>
      <c r="C33" s="1"/>
      <c r="D33" s="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"/>
    </row>
    <row r="34" spans="1:37" ht="12" customHeight="1">
      <c r="A34" s="1"/>
      <c r="B34" s="1"/>
      <c r="C34" s="1"/>
      <c r="D34" s="1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"/>
    </row>
    <row r="35" spans="1:37" ht="12" customHeight="1">
      <c r="A35" s="1"/>
      <c r="B35" s="1"/>
      <c r="C35" s="1"/>
      <c r="D35" s="1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"/>
    </row>
    <row r="36" spans="1:37" ht="12" customHeight="1">
      <c r="A36" s="1"/>
      <c r="B36" s="1"/>
      <c r="C36" s="1"/>
      <c r="D36" s="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"/>
    </row>
    <row r="37" spans="1:37" ht="12" customHeight="1">
      <c r="A37" s="1"/>
      <c r="B37" s="1"/>
      <c r="C37" s="1"/>
      <c r="D37" s="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"/>
    </row>
    <row r="38" spans="1:37" ht="12" customHeight="1">
      <c r="A38" s="1"/>
      <c r="B38" s="1"/>
      <c r="C38" s="1"/>
      <c r="D38" s="1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"/>
    </row>
    <row r="39" spans="1:37" ht="12" customHeight="1">
      <c r="A39" s="1"/>
      <c r="B39" s="1"/>
      <c r="C39" s="1"/>
      <c r="D39" s="1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"/>
    </row>
    <row r="40" spans="1:37" ht="12" customHeight="1">
      <c r="A40" s="1"/>
      <c r="B40" s="1"/>
      <c r="C40" s="1"/>
      <c r="D40" s="1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"/>
    </row>
    <row r="41" spans="1:37" ht="12" customHeight="1">
      <c r="A41" s="1"/>
      <c r="B41" s="1"/>
      <c r="C41" s="1"/>
      <c r="D41" s="1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"/>
    </row>
    <row r="42" spans="1:37" ht="12" customHeight="1">
      <c r="A42" s="1"/>
      <c r="B42" s="1"/>
      <c r="C42" s="1"/>
      <c r="D42" s="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"/>
    </row>
    <row r="43" spans="1:37" ht="12" customHeight="1">
      <c r="A43" s="1"/>
      <c r="B43" s="1"/>
      <c r="C43" s="1"/>
      <c r="D43" s="1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"/>
    </row>
    <row r="44" spans="1:37" ht="12" customHeight="1">
      <c r="A44" s="1"/>
      <c r="B44" s="1"/>
      <c r="C44" s="1"/>
      <c r="D44" s="1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"/>
    </row>
    <row r="45" spans="1:37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ht="12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45"/>
  <sheetViews>
    <sheetView zoomScale="75" zoomScaleNormal="75" workbookViewId="0" topLeftCell="A1">
      <selection activeCell="D2" sqref="D2"/>
    </sheetView>
  </sheetViews>
  <sheetFormatPr defaultColWidth="9.140625" defaultRowHeight="12.75"/>
  <cols>
    <col min="1" max="1" width="26.28125" style="0" customWidth="1"/>
    <col min="2" max="2" width="4.421875" style="0" customWidth="1"/>
    <col min="3" max="3" width="5.7109375" style="0" customWidth="1"/>
    <col min="4" max="4" width="8.28125" style="27" customWidth="1"/>
    <col min="5" max="36" width="5.7109375" style="0" customWidth="1"/>
  </cols>
  <sheetData>
    <row r="1" spans="1:37" ht="12" customHeight="1">
      <c r="A1" s="1" t="s">
        <v>27</v>
      </c>
      <c r="B1" s="1"/>
      <c r="C1" s="1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" customHeight="1">
      <c r="A2" s="1" t="s">
        <v>17</v>
      </c>
      <c r="B2" s="1"/>
      <c r="C2" s="1"/>
      <c r="D2" s="26" t="str">
        <f>'Master Table'!M13</f>
        <v>6c00</v>
      </c>
      <c r="E2" s="1"/>
      <c r="F2" s="1"/>
      <c r="G2" s="1"/>
      <c r="H2" s="5"/>
      <c r="I2" s="1"/>
      <c r="J2" s="1"/>
      <c r="K2" s="1"/>
      <c r="L2" s="1"/>
      <c r="M2" s="1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" customHeight="1">
      <c r="A3" s="1" t="s">
        <v>18</v>
      </c>
      <c r="B3" s="1"/>
      <c r="C3" s="1"/>
      <c r="D3" s="25">
        <f>'Master Table'!L10</f>
        <v>16</v>
      </c>
      <c r="E3" s="1"/>
      <c r="F3" s="1"/>
      <c r="G3" s="1"/>
      <c r="H3" s="5"/>
      <c r="I3" s="1"/>
      <c r="J3" s="1"/>
      <c r="K3" s="1"/>
      <c r="L3" s="1"/>
      <c r="M3" s="1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" customHeight="1">
      <c r="A4" s="1" t="s">
        <v>19</v>
      </c>
      <c r="B4" s="1"/>
      <c r="C4" s="1"/>
      <c r="D4" s="25">
        <f>'Master Table'!K10</f>
        <v>6</v>
      </c>
      <c r="E4" s="1"/>
      <c r="F4" s="1"/>
      <c r="G4" s="1"/>
      <c r="H4" s="5"/>
      <c r="I4" s="1"/>
      <c r="J4" s="1"/>
      <c r="K4" s="1"/>
      <c r="L4" s="1"/>
      <c r="M4" s="1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" customHeight="1">
      <c r="A5" s="1" t="s">
        <v>20</v>
      </c>
      <c r="B5" s="14"/>
      <c r="C5" s="1"/>
      <c r="D5" s="25">
        <f>'Master Table'!E10</f>
        <v>96</v>
      </c>
      <c r="E5" s="1"/>
      <c r="F5" s="1"/>
      <c r="G5" s="1"/>
      <c r="H5" s="1"/>
      <c r="I5" s="1"/>
      <c r="J5" s="5"/>
      <c r="K5" s="1"/>
      <c r="L5" s="1"/>
      <c r="M5" s="1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2" customHeight="1">
      <c r="A6" s="1"/>
      <c r="B6" s="1"/>
      <c r="C6" s="1"/>
      <c r="D6" s="25"/>
      <c r="E6" s="1"/>
      <c r="F6" s="1"/>
      <c r="G6" s="1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2" customHeight="1">
      <c r="A7" s="1"/>
      <c r="B7" s="1"/>
      <c r="C7" s="1"/>
      <c r="D7" s="25"/>
      <c r="E7" s="1"/>
      <c r="F7" s="1"/>
      <c r="G7" s="1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2" customHeight="1">
      <c r="A8" s="1"/>
      <c r="B8" s="1"/>
      <c r="C8" s="1"/>
      <c r="D8" s="25"/>
      <c r="E8" s="1"/>
      <c r="F8" s="1"/>
      <c r="G8" s="1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" customHeight="1" thickBot="1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2" customHeight="1" thickBot="1">
      <c r="A10" s="1" t="s">
        <v>21</v>
      </c>
      <c r="B10" s="1"/>
      <c r="C10" s="1"/>
      <c r="D10" s="25"/>
      <c r="E10" s="2">
        <v>0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>
        <v>7</v>
      </c>
      <c r="M10" s="3">
        <v>8</v>
      </c>
      <c r="N10" s="3">
        <v>9</v>
      </c>
      <c r="O10" s="3">
        <v>10</v>
      </c>
      <c r="P10" s="3">
        <v>11</v>
      </c>
      <c r="Q10" s="3">
        <v>12</v>
      </c>
      <c r="R10" s="3">
        <v>13</v>
      </c>
      <c r="S10" s="3">
        <v>14</v>
      </c>
      <c r="T10" s="4">
        <v>15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"/>
    </row>
    <row r="11" spans="1:37" ht="12" customHeight="1">
      <c r="A11" s="1" t="s">
        <v>18</v>
      </c>
      <c r="B11" s="1"/>
      <c r="C11" s="1">
        <f>MAX(E10:AJ10)+1</f>
        <v>16</v>
      </c>
      <c r="D11" s="2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"/>
    </row>
    <row r="12" spans="1:37" ht="12" customHeight="1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"/>
    </row>
    <row r="13" spans="1:37" ht="12" customHeight="1">
      <c r="A13" s="1"/>
      <c r="B13" s="1"/>
      <c r="C13" s="1"/>
      <c r="D13" s="2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"/>
    </row>
    <row r="14" spans="1:37" ht="12" customHeight="1">
      <c r="A14" s="1" t="s">
        <v>22</v>
      </c>
      <c r="B14" s="1"/>
      <c r="C14" s="1"/>
      <c r="D14" s="25" t="s">
        <v>1</v>
      </c>
      <c r="E14" s="5">
        <v>0</v>
      </c>
      <c r="F14" s="5">
        <v>1</v>
      </c>
      <c r="G14" s="5">
        <v>2</v>
      </c>
      <c r="H14" s="5">
        <v>3</v>
      </c>
      <c r="I14" s="5">
        <v>4</v>
      </c>
      <c r="J14" s="5">
        <v>5</v>
      </c>
      <c r="K14" s="5">
        <v>6</v>
      </c>
      <c r="L14" s="5">
        <v>7</v>
      </c>
      <c r="M14" s="5">
        <v>8</v>
      </c>
      <c r="N14" s="5">
        <v>9</v>
      </c>
      <c r="O14" s="5">
        <v>10</v>
      </c>
      <c r="P14" s="5">
        <v>11</v>
      </c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  <c r="X14" s="5">
        <v>19</v>
      </c>
      <c r="Y14" s="5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1"/>
    </row>
    <row r="15" spans="1:37" ht="12" customHeight="1" thickBot="1">
      <c r="A15" s="1" t="s">
        <v>0</v>
      </c>
      <c r="B15" s="1"/>
      <c r="C15" s="21" t="s">
        <v>25</v>
      </c>
      <c r="D15" s="2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"/>
    </row>
    <row r="16" spans="1:37" ht="12" customHeight="1">
      <c r="A16" s="1" t="s">
        <v>0</v>
      </c>
      <c r="B16" s="1"/>
      <c r="C16" s="20">
        <v>0</v>
      </c>
      <c r="D16" s="25"/>
      <c r="E16" s="6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8">
        <v>0</v>
      </c>
      <c r="AK16" s="1"/>
    </row>
    <row r="17" spans="1:37" ht="12" customHeight="1">
      <c r="A17" s="1" t="s">
        <v>0</v>
      </c>
      <c r="B17" s="1"/>
      <c r="C17" s="20">
        <v>1</v>
      </c>
      <c r="D17" s="25"/>
      <c r="E17" s="9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10">
        <v>0</v>
      </c>
      <c r="AK17" s="1"/>
    </row>
    <row r="18" spans="1:37" ht="12" customHeight="1">
      <c r="A18" s="1" t="s">
        <v>0</v>
      </c>
      <c r="B18" s="1"/>
      <c r="C18" s="20">
        <v>2</v>
      </c>
      <c r="D18" s="25"/>
      <c r="E18" s="9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10">
        <v>0</v>
      </c>
      <c r="AK18" s="1"/>
    </row>
    <row r="19" spans="1:37" ht="12" customHeight="1" thickBot="1">
      <c r="A19" s="1" t="s">
        <v>0</v>
      </c>
      <c r="B19" s="1"/>
      <c r="C19" s="20">
        <v>3</v>
      </c>
      <c r="D19" s="25"/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3">
        <v>0</v>
      </c>
      <c r="AK19" s="1"/>
    </row>
    <row r="20" spans="1:37" ht="12" customHeight="1">
      <c r="A20" s="1" t="s">
        <v>0</v>
      </c>
      <c r="B20" s="1"/>
      <c r="C20" s="1"/>
      <c r="D20" s="2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"/>
    </row>
    <row r="21" spans="1:37" ht="12" customHeight="1">
      <c r="A21" s="1" t="s">
        <v>19</v>
      </c>
      <c r="B21" s="1"/>
      <c r="C21" s="1">
        <f>1+MAX(E16:AJ20)</f>
        <v>1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2" customHeight="1">
      <c r="A22" s="1" t="s">
        <v>0</v>
      </c>
      <c r="B22" s="1"/>
      <c r="C22" s="1"/>
      <c r="D22" s="2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2" customHeight="1">
      <c r="A23" s="1" t="s">
        <v>0</v>
      </c>
      <c r="B23" s="1"/>
      <c r="C23" s="1"/>
      <c r="D23" s="2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2" customHeight="1">
      <c r="A24" s="1" t="s">
        <v>23</v>
      </c>
      <c r="B24" s="1"/>
      <c r="C24" s="1"/>
      <c r="D24" s="25"/>
      <c r="E24" s="18">
        <v>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2" customHeight="1">
      <c r="A25" s="1" t="s">
        <v>26</v>
      </c>
      <c r="B25" s="1"/>
      <c r="C25" s="1"/>
      <c r="D25" s="25"/>
      <c r="E25" s="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2" customHeight="1">
      <c r="A26" s="1"/>
      <c r="B26" s="1"/>
      <c r="C26" s="1"/>
      <c r="D26" s="25"/>
      <c r="E26" s="1" t="e">
        <f>DEC2HEX(E10*$E$24+HEX2DEC($D$2))</f>
        <v>#NAME?</v>
      </c>
      <c r="F26" s="1" t="e">
        <f>DEC2HEX(F10*$E$24+HEX2DEC($D$2))</f>
        <v>#NAME?</v>
      </c>
      <c r="G26" s="1" t="e">
        <f>DEC2HEX(G10*$E$24+HEX2DEC($D$2))</f>
        <v>#NAME?</v>
      </c>
      <c r="H26" s="1" t="e">
        <f>DEC2HEX(H10*$E$24+HEX2DEC($D$2))</f>
        <v>#NAME?</v>
      </c>
      <c r="I26" s="1" t="e">
        <f>DEC2HEX(I10*$E$24+HEX2DEC($D$2))</f>
        <v>#NAME?</v>
      </c>
      <c r="J26" s="1" t="e">
        <f>DEC2HEX(J10*$E$24+HEX2DEC($D$2))</f>
        <v>#NAME?</v>
      </c>
      <c r="K26" s="1" t="e">
        <f>DEC2HEX(K10*$E$24+HEX2DEC($D$2))</f>
        <v>#NAME?</v>
      </c>
      <c r="L26" s="1" t="e">
        <f>DEC2HEX(L10*$E$24+HEX2DEC($D$2))</f>
        <v>#NAME?</v>
      </c>
      <c r="M26" s="1" t="e">
        <f>DEC2HEX(M10*$E$24+HEX2DEC($D$2))</f>
        <v>#NAME?</v>
      </c>
      <c r="N26" s="1" t="e">
        <f>DEC2HEX(N10*$E$24+HEX2DEC($D$2))</f>
        <v>#NAME?</v>
      </c>
      <c r="O26" s="1" t="e">
        <f>DEC2HEX(O10*$E$24+HEX2DEC($D$2))</f>
        <v>#NAME?</v>
      </c>
      <c r="P26" s="1" t="e">
        <f>DEC2HEX(P10*$E$24+HEX2DEC($D$2))</f>
        <v>#NAME?</v>
      </c>
      <c r="Q26" s="1" t="e">
        <f>DEC2HEX(Q10*$E$24+HEX2DEC($D$2))</f>
        <v>#NAME?</v>
      </c>
      <c r="R26" s="1" t="e">
        <f>DEC2HEX(R10*$E$24+HEX2DEC($D$2))</f>
        <v>#NAME?</v>
      </c>
      <c r="S26" s="1" t="e">
        <f>DEC2HEX(S10*$E$24+HEX2DEC($D$2))</f>
        <v>#NAME?</v>
      </c>
      <c r="T26" s="1" t="e">
        <f>DEC2HEX(T10*$E$24+HEX2DEC($D$2))</f>
        <v>#NAME?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2" customHeight="1">
      <c r="A27" s="1" t="s">
        <v>0</v>
      </c>
      <c r="B27" s="1"/>
      <c r="C27" s="1"/>
      <c r="D27" s="2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2" customHeight="1">
      <c r="A28" s="1" t="s">
        <v>24</v>
      </c>
      <c r="B28" s="1"/>
      <c r="C28" s="1"/>
      <c r="D28" s="25"/>
      <c r="E28" s="18">
        <v>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2" customHeight="1">
      <c r="A29" s="1"/>
      <c r="B29" s="1"/>
      <c r="C29" s="1"/>
      <c r="D29" s="25"/>
      <c r="E29" s="16" t="str">
        <f>DEC2HEX(E16*$E$28)</f>
        <v>0</v>
      </c>
      <c r="F29" s="16" t="str">
        <f>DEC2HEX(F16*$E$28)</f>
        <v>0</v>
      </c>
      <c r="G29" s="16" t="str">
        <f>DEC2HEX(G16*$E$28)</f>
        <v>0</v>
      </c>
      <c r="H29" s="16" t="str">
        <f>DEC2HEX(H16*$E$28)</f>
        <v>0</v>
      </c>
      <c r="I29" s="16" t="str">
        <f>DEC2HEX(I16*$E$28)</f>
        <v>0</v>
      </c>
      <c r="J29" s="16" t="str">
        <f>DEC2HEX(J16*$E$28)</f>
        <v>0</v>
      </c>
      <c r="K29" s="16" t="str">
        <f>DEC2HEX(K16*$E$28)</f>
        <v>0</v>
      </c>
      <c r="L29" s="16" t="str">
        <f>DEC2HEX(L16*$E$28)</f>
        <v>0</v>
      </c>
      <c r="M29" s="16" t="str">
        <f>DEC2HEX(M16*$E$28)</f>
        <v>0</v>
      </c>
      <c r="N29" s="16" t="str">
        <f>DEC2HEX(N16*$E$28)</f>
        <v>0</v>
      </c>
      <c r="O29" s="16" t="str">
        <f>DEC2HEX(O16*$E$28)</f>
        <v>0</v>
      </c>
      <c r="P29" s="16" t="str">
        <f>DEC2HEX(P16*$E$28)</f>
        <v>0</v>
      </c>
      <c r="Q29" s="16" t="str">
        <f>DEC2HEX(Q16*$E$28)</f>
        <v>0</v>
      </c>
      <c r="R29" s="16" t="str">
        <f>DEC2HEX(R16*$E$28)</f>
        <v>0</v>
      </c>
      <c r="S29" s="16" t="str">
        <f>DEC2HEX(S16*$E$28)</f>
        <v>0</v>
      </c>
      <c r="T29" s="16" t="str">
        <f>DEC2HEX(T16*$E$28)</f>
        <v>0</v>
      </c>
      <c r="U29" s="16" t="str">
        <f>DEC2HEX(U16*$E$28)</f>
        <v>0</v>
      </c>
      <c r="V29" s="16" t="str">
        <f>DEC2HEX(V16*$E$28)</f>
        <v>0</v>
      </c>
      <c r="W29" s="16" t="str">
        <f>DEC2HEX(W16*$E$28)</f>
        <v>0</v>
      </c>
      <c r="X29" s="16" t="str">
        <f>DEC2HEX(X16*$E$28)</f>
        <v>0</v>
      </c>
      <c r="Y29" s="16" t="str">
        <f>DEC2HEX(Y16*$E$28)</f>
        <v>0</v>
      </c>
      <c r="Z29" s="16" t="str">
        <f>DEC2HEX(Z16*$E$28)</f>
        <v>0</v>
      </c>
      <c r="AA29" s="16" t="str">
        <f>DEC2HEX(AA16*$E$28)</f>
        <v>0</v>
      </c>
      <c r="AB29" s="16" t="str">
        <f>DEC2HEX(AB16*$E$28)</f>
        <v>0</v>
      </c>
      <c r="AC29" s="16" t="str">
        <f>DEC2HEX(AC16*$E$28)</f>
        <v>0</v>
      </c>
      <c r="AD29" s="16" t="str">
        <f>DEC2HEX(AD16*$E$28)</f>
        <v>0</v>
      </c>
      <c r="AE29" s="16" t="str">
        <f>DEC2HEX(AE16*$E$28)</f>
        <v>0</v>
      </c>
      <c r="AF29" s="16" t="str">
        <f>DEC2HEX(AF16*$E$28)</f>
        <v>0</v>
      </c>
      <c r="AG29" s="16" t="str">
        <f>DEC2HEX(AG16*$E$28)</f>
        <v>0</v>
      </c>
      <c r="AH29" s="16" t="str">
        <f>DEC2HEX(AH16*$E$28)</f>
        <v>0</v>
      </c>
      <c r="AI29" s="16" t="str">
        <f>DEC2HEX(AI16*$E$28)</f>
        <v>0</v>
      </c>
      <c r="AJ29" s="16" t="str">
        <f>DEC2HEX(AJ16*$E$28)</f>
        <v>0</v>
      </c>
      <c r="AK29" s="1"/>
    </row>
    <row r="30" spans="1:37" ht="12" customHeight="1">
      <c r="A30" s="1"/>
      <c r="B30" s="1"/>
      <c r="C30" s="1"/>
      <c r="D30" s="25"/>
      <c r="E30" s="16" t="str">
        <f>DEC2HEX(E17*$E$28)</f>
        <v>0</v>
      </c>
      <c r="F30" s="16" t="str">
        <f>DEC2HEX(F17*$E$28)</f>
        <v>0</v>
      </c>
      <c r="G30" s="16" t="str">
        <f>DEC2HEX(G17*$E$28)</f>
        <v>0</v>
      </c>
      <c r="H30" s="16" t="str">
        <f>DEC2HEX(H17*$E$28)</f>
        <v>0</v>
      </c>
      <c r="I30" s="16" t="str">
        <f>DEC2HEX(I17*$E$28)</f>
        <v>0</v>
      </c>
      <c r="J30" s="16" t="str">
        <f>DEC2HEX(J17*$E$28)</f>
        <v>0</v>
      </c>
      <c r="K30" s="16" t="str">
        <f>DEC2HEX(K17*$E$28)</f>
        <v>0</v>
      </c>
      <c r="L30" s="16" t="str">
        <f>DEC2HEX(L17*$E$28)</f>
        <v>0</v>
      </c>
      <c r="M30" s="16" t="str">
        <f>DEC2HEX(M17*$E$28)</f>
        <v>0</v>
      </c>
      <c r="N30" s="16" t="str">
        <f>DEC2HEX(N17*$E$28)</f>
        <v>0</v>
      </c>
      <c r="O30" s="16" t="str">
        <f>DEC2HEX(O17*$E$28)</f>
        <v>0</v>
      </c>
      <c r="P30" s="16" t="str">
        <f>DEC2HEX(P17*$E$28)</f>
        <v>0</v>
      </c>
      <c r="Q30" s="16" t="str">
        <f>DEC2HEX(Q17*$E$28)</f>
        <v>0</v>
      </c>
      <c r="R30" s="16" t="str">
        <f>DEC2HEX(R17*$E$28)</f>
        <v>0</v>
      </c>
      <c r="S30" s="16" t="str">
        <f>DEC2HEX(S17*$E$28)</f>
        <v>0</v>
      </c>
      <c r="T30" s="16" t="str">
        <f>DEC2HEX(T17*$E$28)</f>
        <v>0</v>
      </c>
      <c r="U30" s="16" t="str">
        <f>DEC2HEX(U17*$E$28)</f>
        <v>0</v>
      </c>
      <c r="V30" s="16" t="str">
        <f>DEC2HEX(V17*$E$28)</f>
        <v>0</v>
      </c>
      <c r="W30" s="16" t="str">
        <f>DEC2HEX(W17*$E$28)</f>
        <v>0</v>
      </c>
      <c r="X30" s="16" t="str">
        <f>DEC2HEX(X17*$E$28)</f>
        <v>0</v>
      </c>
      <c r="Y30" s="16" t="str">
        <f>DEC2HEX(Y17*$E$28)</f>
        <v>0</v>
      </c>
      <c r="Z30" s="16" t="str">
        <f>DEC2HEX(Z17*$E$28)</f>
        <v>0</v>
      </c>
      <c r="AA30" s="16" t="str">
        <f>DEC2HEX(AA17*$E$28)</f>
        <v>0</v>
      </c>
      <c r="AB30" s="16" t="str">
        <f>DEC2HEX(AB17*$E$28)</f>
        <v>0</v>
      </c>
      <c r="AC30" s="16" t="str">
        <f>DEC2HEX(AC17*$E$28)</f>
        <v>0</v>
      </c>
      <c r="AD30" s="16" t="str">
        <f>DEC2HEX(AD17*$E$28)</f>
        <v>0</v>
      </c>
      <c r="AE30" s="16" t="str">
        <f>DEC2HEX(AE17*$E$28)</f>
        <v>0</v>
      </c>
      <c r="AF30" s="16" t="str">
        <f>DEC2HEX(AF17*$E$28)</f>
        <v>0</v>
      </c>
      <c r="AG30" s="16" t="str">
        <f>DEC2HEX(AG17*$E$28)</f>
        <v>0</v>
      </c>
      <c r="AH30" s="16" t="str">
        <f>DEC2HEX(AH17*$E$28)</f>
        <v>0</v>
      </c>
      <c r="AI30" s="16" t="str">
        <f>DEC2HEX(AI17*$E$28)</f>
        <v>0</v>
      </c>
      <c r="AJ30" s="16" t="str">
        <f>DEC2HEX(AJ17*$E$28)</f>
        <v>0</v>
      </c>
      <c r="AK30" s="1"/>
    </row>
    <row r="31" spans="1:37" ht="12" customHeight="1">
      <c r="A31" s="1"/>
      <c r="B31" s="1"/>
      <c r="C31" s="1"/>
      <c r="D31" s="25"/>
      <c r="E31" s="16" t="str">
        <f>DEC2HEX(E18*$E$28)</f>
        <v>0</v>
      </c>
      <c r="F31" s="16" t="str">
        <f>DEC2HEX(F18*$E$28)</f>
        <v>0</v>
      </c>
      <c r="G31" s="16" t="str">
        <f>DEC2HEX(G18*$E$28)</f>
        <v>0</v>
      </c>
      <c r="H31" s="16" t="str">
        <f>DEC2HEX(H18*$E$28)</f>
        <v>0</v>
      </c>
      <c r="I31" s="16" t="str">
        <f>DEC2HEX(I18*$E$28)</f>
        <v>0</v>
      </c>
      <c r="J31" s="16" t="str">
        <f>DEC2HEX(J18*$E$28)</f>
        <v>0</v>
      </c>
      <c r="K31" s="16" t="str">
        <f>DEC2HEX(K18*$E$28)</f>
        <v>0</v>
      </c>
      <c r="L31" s="16" t="str">
        <f>DEC2HEX(L18*$E$28)</f>
        <v>0</v>
      </c>
      <c r="M31" s="16" t="str">
        <f>DEC2HEX(M18*$E$28)</f>
        <v>0</v>
      </c>
      <c r="N31" s="16" t="str">
        <f>DEC2HEX(N18*$E$28)</f>
        <v>0</v>
      </c>
      <c r="O31" s="16" t="str">
        <f>DEC2HEX(O18*$E$28)</f>
        <v>0</v>
      </c>
      <c r="P31" s="16" t="str">
        <f>DEC2HEX(P18*$E$28)</f>
        <v>0</v>
      </c>
      <c r="Q31" s="16" t="str">
        <f>DEC2HEX(Q18*$E$28)</f>
        <v>0</v>
      </c>
      <c r="R31" s="16" t="str">
        <f>DEC2HEX(R18*$E$28)</f>
        <v>0</v>
      </c>
      <c r="S31" s="16" t="str">
        <f>DEC2HEX(S18*$E$28)</f>
        <v>0</v>
      </c>
      <c r="T31" s="16" t="str">
        <f>DEC2HEX(T18*$E$28)</f>
        <v>0</v>
      </c>
      <c r="U31" s="16" t="str">
        <f>DEC2HEX(U18*$E$28)</f>
        <v>0</v>
      </c>
      <c r="V31" s="16" t="str">
        <f>DEC2HEX(V18*$E$28)</f>
        <v>0</v>
      </c>
      <c r="W31" s="16" t="str">
        <f>DEC2HEX(W18*$E$28)</f>
        <v>0</v>
      </c>
      <c r="X31" s="16" t="str">
        <f>DEC2HEX(X18*$E$28)</f>
        <v>0</v>
      </c>
      <c r="Y31" s="16" t="str">
        <f>DEC2HEX(Y18*$E$28)</f>
        <v>0</v>
      </c>
      <c r="Z31" s="16" t="str">
        <f>DEC2HEX(Z18*$E$28)</f>
        <v>0</v>
      </c>
      <c r="AA31" s="16" t="str">
        <f>DEC2HEX(AA18*$E$28)</f>
        <v>0</v>
      </c>
      <c r="AB31" s="16" t="str">
        <f>DEC2HEX(AB18*$E$28)</f>
        <v>0</v>
      </c>
      <c r="AC31" s="16" t="str">
        <f>DEC2HEX(AC18*$E$28)</f>
        <v>0</v>
      </c>
      <c r="AD31" s="16" t="str">
        <f>DEC2HEX(AD18*$E$28)</f>
        <v>0</v>
      </c>
      <c r="AE31" s="16" t="str">
        <f>DEC2HEX(AE18*$E$28)</f>
        <v>0</v>
      </c>
      <c r="AF31" s="16" t="str">
        <f>DEC2HEX(AF18*$E$28)</f>
        <v>0</v>
      </c>
      <c r="AG31" s="16" t="str">
        <f>DEC2HEX(AG18*$E$28)</f>
        <v>0</v>
      </c>
      <c r="AH31" s="16" t="str">
        <f>DEC2HEX(AH18*$E$28)</f>
        <v>0</v>
      </c>
      <c r="AI31" s="16" t="str">
        <f>DEC2HEX(AI18*$E$28)</f>
        <v>0</v>
      </c>
      <c r="AJ31" s="16" t="str">
        <f>DEC2HEX(AJ18*$E$28)</f>
        <v>0</v>
      </c>
      <c r="AK31" s="1"/>
    </row>
    <row r="32" spans="1:37" ht="12" customHeight="1">
      <c r="A32" s="1"/>
      <c r="B32" s="1"/>
      <c r="C32" s="1"/>
      <c r="D32" s="25"/>
      <c r="E32" s="16" t="str">
        <f>DEC2HEX(E19*$E$28)</f>
        <v>0</v>
      </c>
      <c r="F32" s="16" t="str">
        <f>DEC2HEX(F19*$E$28)</f>
        <v>0</v>
      </c>
      <c r="G32" s="16" t="str">
        <f>DEC2HEX(G19*$E$28)</f>
        <v>0</v>
      </c>
      <c r="H32" s="16" t="str">
        <f>DEC2HEX(H19*$E$28)</f>
        <v>0</v>
      </c>
      <c r="I32" s="16" t="str">
        <f>DEC2HEX(I19*$E$28)</f>
        <v>0</v>
      </c>
      <c r="J32" s="16" t="str">
        <f>DEC2HEX(J19*$E$28)</f>
        <v>0</v>
      </c>
      <c r="K32" s="16" t="str">
        <f>DEC2HEX(K19*$E$28)</f>
        <v>0</v>
      </c>
      <c r="L32" s="16" t="str">
        <f>DEC2HEX(L19*$E$28)</f>
        <v>0</v>
      </c>
      <c r="M32" s="16" t="str">
        <f>DEC2HEX(M19*$E$28)</f>
        <v>0</v>
      </c>
      <c r="N32" s="16" t="str">
        <f>DEC2HEX(N19*$E$28)</f>
        <v>0</v>
      </c>
      <c r="O32" s="16" t="str">
        <f>DEC2HEX(O19*$E$28)</f>
        <v>0</v>
      </c>
      <c r="P32" s="16" t="str">
        <f>DEC2HEX(P19*$E$28)</f>
        <v>0</v>
      </c>
      <c r="Q32" s="16" t="str">
        <f>DEC2HEX(Q19*$E$28)</f>
        <v>0</v>
      </c>
      <c r="R32" s="16" t="str">
        <f>DEC2HEX(R19*$E$28)</f>
        <v>0</v>
      </c>
      <c r="S32" s="16" t="str">
        <f>DEC2HEX(S19*$E$28)</f>
        <v>0</v>
      </c>
      <c r="T32" s="16" t="str">
        <f>DEC2HEX(T19*$E$28)</f>
        <v>0</v>
      </c>
      <c r="U32" s="16" t="str">
        <f>DEC2HEX(U19*$E$28)</f>
        <v>0</v>
      </c>
      <c r="V32" s="16" t="str">
        <f>DEC2HEX(V19*$E$28)</f>
        <v>0</v>
      </c>
      <c r="W32" s="16" t="str">
        <f>DEC2HEX(W19*$E$28)</f>
        <v>0</v>
      </c>
      <c r="X32" s="16" t="str">
        <f>DEC2HEX(X19*$E$28)</f>
        <v>0</v>
      </c>
      <c r="Y32" s="16" t="str">
        <f>DEC2HEX(Y19*$E$28)</f>
        <v>0</v>
      </c>
      <c r="Z32" s="16" t="str">
        <f>DEC2HEX(Z19*$E$28)</f>
        <v>0</v>
      </c>
      <c r="AA32" s="16" t="str">
        <f>DEC2HEX(AA19*$E$28)</f>
        <v>0</v>
      </c>
      <c r="AB32" s="16" t="str">
        <f>DEC2HEX(AB19*$E$28)</f>
        <v>0</v>
      </c>
      <c r="AC32" s="16" t="str">
        <f>DEC2HEX(AC19*$E$28)</f>
        <v>0</v>
      </c>
      <c r="AD32" s="16" t="str">
        <f>DEC2HEX(AD19*$E$28)</f>
        <v>0</v>
      </c>
      <c r="AE32" s="16" t="str">
        <f>DEC2HEX(AE19*$E$28)</f>
        <v>0</v>
      </c>
      <c r="AF32" s="16" t="str">
        <f>DEC2HEX(AF19*$E$28)</f>
        <v>0</v>
      </c>
      <c r="AG32" s="16" t="str">
        <f>DEC2HEX(AG19*$E$28)</f>
        <v>0</v>
      </c>
      <c r="AH32" s="16" t="str">
        <f>DEC2HEX(AH19*$E$28)</f>
        <v>0</v>
      </c>
      <c r="AI32" s="16" t="str">
        <f>DEC2HEX(AI19*$E$28)</f>
        <v>0</v>
      </c>
      <c r="AJ32" s="16" t="str">
        <f>DEC2HEX(AJ19*$E$28)</f>
        <v>0</v>
      </c>
      <c r="AK32" s="1"/>
    </row>
    <row r="33" spans="1:37" ht="12" customHeight="1">
      <c r="A33" s="1"/>
      <c r="B33" s="1"/>
      <c r="C33" s="1"/>
      <c r="D33" s="2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"/>
    </row>
    <row r="34" spans="1:37" ht="12" customHeight="1">
      <c r="A34" s="1"/>
      <c r="B34" s="1"/>
      <c r="C34" s="1"/>
      <c r="D34" s="2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"/>
    </row>
    <row r="35" spans="1:37" ht="12" customHeight="1">
      <c r="A35" s="1"/>
      <c r="B35" s="1"/>
      <c r="C35" s="1"/>
      <c r="D35" s="2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"/>
    </row>
    <row r="36" spans="1:37" ht="12" customHeight="1">
      <c r="A36" s="1"/>
      <c r="B36" s="1"/>
      <c r="C36" s="1"/>
      <c r="D36" s="2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"/>
    </row>
    <row r="37" spans="1:37" ht="12" customHeight="1">
      <c r="A37" s="1"/>
      <c r="B37" s="1"/>
      <c r="C37" s="1"/>
      <c r="D37" s="2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"/>
    </row>
    <row r="38" spans="1:37" ht="12" customHeight="1">
      <c r="A38" s="1"/>
      <c r="B38" s="1"/>
      <c r="C38" s="1"/>
      <c r="D38" s="2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"/>
    </row>
    <row r="39" spans="1:37" ht="12" customHeight="1">
      <c r="A39" s="1"/>
      <c r="B39" s="1"/>
      <c r="C39" s="1"/>
      <c r="D39" s="2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"/>
    </row>
    <row r="40" spans="1:37" ht="12" customHeight="1">
      <c r="A40" s="1"/>
      <c r="B40" s="1"/>
      <c r="C40" s="1"/>
      <c r="D40" s="2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"/>
    </row>
    <row r="41" spans="1:37" ht="12" customHeight="1">
      <c r="A41" s="1"/>
      <c r="B41" s="1"/>
      <c r="C41" s="1"/>
      <c r="D41" s="2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"/>
    </row>
    <row r="42" spans="1:37" ht="12" customHeight="1">
      <c r="A42" s="1"/>
      <c r="B42" s="1"/>
      <c r="C42" s="1"/>
      <c r="D42" s="2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"/>
    </row>
    <row r="43" spans="1:37" ht="12" customHeight="1">
      <c r="A43" s="1"/>
      <c r="B43" s="1"/>
      <c r="C43" s="1"/>
      <c r="D43" s="2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"/>
    </row>
    <row r="44" spans="1:37" ht="12" customHeight="1">
      <c r="A44" s="1"/>
      <c r="B44" s="1"/>
      <c r="C44" s="1"/>
      <c r="D44" s="2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"/>
    </row>
    <row r="45" spans="1:37" ht="12" customHeight="1">
      <c r="A45" s="1"/>
      <c r="B45" s="1"/>
      <c r="C45" s="1"/>
      <c r="D45" s="2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ht="12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45"/>
  <sheetViews>
    <sheetView workbookViewId="0" topLeftCell="D1">
      <selection activeCell="V24" sqref="V24"/>
    </sheetView>
  </sheetViews>
  <sheetFormatPr defaultColWidth="9.140625" defaultRowHeight="12.75"/>
  <cols>
    <col min="1" max="1" width="26.28125" style="0" customWidth="1"/>
    <col min="2" max="2" width="4.421875" style="0" customWidth="1"/>
    <col min="3" max="3" width="5.7109375" style="0" customWidth="1"/>
    <col min="4" max="4" width="6.7109375" style="0" customWidth="1"/>
    <col min="5" max="36" width="5.7109375" style="0" customWidth="1"/>
  </cols>
  <sheetData>
    <row r="1" spans="1:37" ht="12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" customHeight="1">
      <c r="A2" s="1" t="s">
        <v>17</v>
      </c>
      <c r="B2" s="1"/>
      <c r="C2" s="1"/>
      <c r="D2" s="19">
        <f>'Master Table'!M14</f>
        <v>7000</v>
      </c>
      <c r="E2" s="1"/>
      <c r="F2" s="1"/>
      <c r="G2" s="1"/>
      <c r="H2" s="5"/>
      <c r="I2" s="1"/>
      <c r="J2" s="1"/>
      <c r="K2" s="1"/>
      <c r="L2" s="1"/>
      <c r="M2" s="1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" customHeight="1">
      <c r="A3" s="1" t="s">
        <v>18</v>
      </c>
      <c r="B3" s="1"/>
      <c r="C3" s="1"/>
      <c r="D3" s="1">
        <f>'Master Table'!L14</f>
        <v>16</v>
      </c>
      <c r="E3" s="1"/>
      <c r="F3" s="1"/>
      <c r="G3" s="1"/>
      <c r="H3" s="5"/>
      <c r="I3" s="1"/>
      <c r="J3" s="1"/>
      <c r="K3" s="1"/>
      <c r="L3" s="1"/>
      <c r="M3" s="1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" customHeight="1">
      <c r="A4" s="1" t="s">
        <v>19</v>
      </c>
      <c r="B4" s="1"/>
      <c r="C4" s="1"/>
      <c r="D4" s="1">
        <f>'Master Table'!K14</f>
        <v>64</v>
      </c>
      <c r="E4" s="1"/>
      <c r="F4" s="1"/>
      <c r="G4" s="1"/>
      <c r="H4" s="5"/>
      <c r="I4" s="1"/>
      <c r="J4" s="1"/>
      <c r="K4" s="1"/>
      <c r="L4" s="1"/>
      <c r="M4" s="1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" customHeight="1">
      <c r="A5" s="1" t="s">
        <v>20</v>
      </c>
      <c r="B5" s="14"/>
      <c r="C5" s="1"/>
      <c r="D5" s="1">
        <f>'Master Table'!E14</f>
        <v>1024</v>
      </c>
      <c r="E5" s="1"/>
      <c r="F5" s="1"/>
      <c r="G5" s="1"/>
      <c r="H5" s="1"/>
      <c r="I5" s="1"/>
      <c r="J5" s="5"/>
      <c r="K5" s="1"/>
      <c r="L5" s="1"/>
      <c r="M5" s="1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2" customHeight="1">
      <c r="A6" s="1"/>
      <c r="B6" s="1"/>
      <c r="C6" s="1"/>
      <c r="D6" s="1"/>
      <c r="E6" s="1"/>
      <c r="F6" s="1"/>
      <c r="G6" s="1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2" customHeight="1">
      <c r="A7" s="1"/>
      <c r="B7" s="1"/>
      <c r="C7" s="1"/>
      <c r="D7" s="1"/>
      <c r="E7" s="1"/>
      <c r="F7" s="1"/>
      <c r="G7" s="1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2" customHeight="1">
      <c r="A8" s="1"/>
      <c r="B8" s="1"/>
      <c r="C8" s="1"/>
      <c r="D8" s="1"/>
      <c r="E8" s="1"/>
      <c r="F8" s="1"/>
      <c r="G8" s="1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2" customHeight="1" thickBot="1">
      <c r="A10" s="1" t="s">
        <v>21</v>
      </c>
      <c r="B10" s="1"/>
      <c r="C10" s="1"/>
      <c r="D10" s="1"/>
      <c r="E10" s="2">
        <v>0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>
        <v>7</v>
      </c>
      <c r="M10" s="3">
        <v>8</v>
      </c>
      <c r="N10" s="3">
        <v>9</v>
      </c>
      <c r="O10" s="3">
        <v>10</v>
      </c>
      <c r="P10" s="3">
        <v>11</v>
      </c>
      <c r="Q10" s="3">
        <v>12</v>
      </c>
      <c r="R10" s="3">
        <v>13</v>
      </c>
      <c r="S10" s="3">
        <v>14</v>
      </c>
      <c r="T10" s="4">
        <v>15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"/>
    </row>
    <row r="11" spans="1:37" ht="12" customHeight="1">
      <c r="A11" s="1" t="s">
        <v>18</v>
      </c>
      <c r="B11" s="1"/>
      <c r="C11" s="1">
        <f>MAX(E10:AJ10)+1</f>
        <v>16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"/>
    </row>
    <row r="12" spans="1:37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"/>
    </row>
    <row r="13" spans="1:37" ht="1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"/>
    </row>
    <row r="14" spans="1:37" ht="12" customHeight="1">
      <c r="A14" s="1" t="s">
        <v>22</v>
      </c>
      <c r="B14" s="1"/>
      <c r="C14" s="1"/>
      <c r="D14" s="1" t="s">
        <v>1</v>
      </c>
      <c r="E14" s="5">
        <v>0</v>
      </c>
      <c r="F14" s="5">
        <v>1</v>
      </c>
      <c r="G14" s="5">
        <v>2</v>
      </c>
      <c r="H14" s="5">
        <v>3</v>
      </c>
      <c r="I14" s="5">
        <v>4</v>
      </c>
      <c r="J14" s="5">
        <v>5</v>
      </c>
      <c r="K14" s="5">
        <v>6</v>
      </c>
      <c r="L14" s="5">
        <v>7</v>
      </c>
      <c r="M14" s="5">
        <v>8</v>
      </c>
      <c r="N14" s="5">
        <v>9</v>
      </c>
      <c r="O14" s="5">
        <v>10</v>
      </c>
      <c r="P14" s="5">
        <v>11</v>
      </c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  <c r="X14" s="5">
        <v>19</v>
      </c>
      <c r="Y14" s="5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1"/>
    </row>
    <row r="15" spans="1:37" ht="12" customHeight="1" thickBot="1">
      <c r="A15" s="1" t="s">
        <v>0</v>
      </c>
      <c r="B15" s="1"/>
      <c r="C15" s="21" t="s">
        <v>25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"/>
    </row>
    <row r="16" spans="1:37" ht="12" customHeight="1">
      <c r="A16" s="1" t="s">
        <v>0</v>
      </c>
      <c r="B16" s="1"/>
      <c r="C16" s="20">
        <v>0</v>
      </c>
      <c r="D16" s="1"/>
      <c r="E16" s="6">
        <v>0</v>
      </c>
      <c r="F16" s="7">
        <v>0</v>
      </c>
      <c r="G16" s="7">
        <v>1</v>
      </c>
      <c r="H16" s="7">
        <v>1</v>
      </c>
      <c r="I16" s="7">
        <v>2</v>
      </c>
      <c r="J16" s="7">
        <v>2</v>
      </c>
      <c r="K16" s="7">
        <v>3</v>
      </c>
      <c r="L16" s="7">
        <v>3</v>
      </c>
      <c r="M16" s="7">
        <v>4</v>
      </c>
      <c r="N16" s="7">
        <v>4</v>
      </c>
      <c r="O16" s="7">
        <v>5</v>
      </c>
      <c r="P16" s="7">
        <v>5</v>
      </c>
      <c r="Q16" s="7">
        <v>6</v>
      </c>
      <c r="R16" s="7">
        <v>6</v>
      </c>
      <c r="S16" s="7">
        <v>7</v>
      </c>
      <c r="T16" s="7">
        <v>7</v>
      </c>
      <c r="U16" s="7">
        <v>8</v>
      </c>
      <c r="V16" s="7">
        <v>8</v>
      </c>
      <c r="W16" s="7">
        <v>9</v>
      </c>
      <c r="X16" s="7">
        <v>9</v>
      </c>
      <c r="Y16" s="7">
        <v>10</v>
      </c>
      <c r="Z16" s="7">
        <v>10</v>
      </c>
      <c r="AA16" s="7">
        <v>11</v>
      </c>
      <c r="AB16" s="7">
        <v>11</v>
      </c>
      <c r="AC16" s="7">
        <v>12</v>
      </c>
      <c r="AD16" s="7">
        <v>12</v>
      </c>
      <c r="AE16" s="7">
        <v>13</v>
      </c>
      <c r="AF16" s="7">
        <v>13</v>
      </c>
      <c r="AG16" s="7">
        <v>14</v>
      </c>
      <c r="AH16" s="7">
        <v>14</v>
      </c>
      <c r="AI16" s="7">
        <v>15</v>
      </c>
      <c r="AJ16" s="8">
        <v>15</v>
      </c>
      <c r="AK16" s="1"/>
    </row>
    <row r="17" spans="1:37" ht="12" customHeight="1">
      <c r="A17" s="1" t="s">
        <v>0</v>
      </c>
      <c r="B17" s="1"/>
      <c r="C17" s="20">
        <v>1</v>
      </c>
      <c r="D17" s="1"/>
      <c r="E17" s="9">
        <v>16</v>
      </c>
      <c r="F17" s="5">
        <v>16</v>
      </c>
      <c r="G17" s="5">
        <v>17</v>
      </c>
      <c r="H17" s="5">
        <v>17</v>
      </c>
      <c r="I17" s="5">
        <v>18</v>
      </c>
      <c r="J17" s="5">
        <v>18</v>
      </c>
      <c r="K17" s="5">
        <v>19</v>
      </c>
      <c r="L17" s="5">
        <v>19</v>
      </c>
      <c r="M17" s="5">
        <v>20</v>
      </c>
      <c r="N17" s="5">
        <v>20</v>
      </c>
      <c r="O17" s="5">
        <v>21</v>
      </c>
      <c r="P17" s="5">
        <v>21</v>
      </c>
      <c r="Q17" s="5">
        <v>22</v>
      </c>
      <c r="R17" s="5">
        <v>22</v>
      </c>
      <c r="S17" s="5">
        <v>23</v>
      </c>
      <c r="T17" s="5">
        <v>23</v>
      </c>
      <c r="U17" s="5">
        <v>24</v>
      </c>
      <c r="V17" s="5">
        <v>24</v>
      </c>
      <c r="W17" s="5">
        <v>25</v>
      </c>
      <c r="X17" s="5">
        <v>25</v>
      </c>
      <c r="Y17" s="5">
        <v>26</v>
      </c>
      <c r="Z17" s="5">
        <v>26</v>
      </c>
      <c r="AA17" s="5">
        <v>27</v>
      </c>
      <c r="AB17" s="5">
        <v>27</v>
      </c>
      <c r="AC17" s="5">
        <v>28</v>
      </c>
      <c r="AD17" s="5">
        <v>28</v>
      </c>
      <c r="AE17" s="5">
        <v>29</v>
      </c>
      <c r="AF17" s="5">
        <v>29</v>
      </c>
      <c r="AG17" s="5">
        <v>30</v>
      </c>
      <c r="AH17" s="5">
        <v>30</v>
      </c>
      <c r="AI17" s="5">
        <v>31</v>
      </c>
      <c r="AJ17" s="10">
        <v>31</v>
      </c>
      <c r="AK17" s="1"/>
    </row>
    <row r="18" spans="1:37" ht="12" customHeight="1">
      <c r="A18" s="1" t="s">
        <v>0</v>
      </c>
      <c r="B18" s="1"/>
      <c r="C18" s="20">
        <v>2</v>
      </c>
      <c r="D18" s="1"/>
      <c r="E18" s="9">
        <v>32</v>
      </c>
      <c r="F18" s="5">
        <v>32</v>
      </c>
      <c r="G18" s="5">
        <v>33</v>
      </c>
      <c r="H18" s="5">
        <v>33</v>
      </c>
      <c r="I18" s="5">
        <v>34</v>
      </c>
      <c r="J18" s="5">
        <v>34</v>
      </c>
      <c r="K18" s="5">
        <v>35</v>
      </c>
      <c r="L18" s="5">
        <v>35</v>
      </c>
      <c r="M18" s="5">
        <v>36</v>
      </c>
      <c r="N18" s="5">
        <v>36</v>
      </c>
      <c r="O18" s="5">
        <v>37</v>
      </c>
      <c r="P18" s="5">
        <v>37</v>
      </c>
      <c r="Q18" s="5">
        <v>38</v>
      </c>
      <c r="R18" s="5">
        <v>38</v>
      </c>
      <c r="S18" s="5">
        <v>39</v>
      </c>
      <c r="T18" s="5">
        <v>39</v>
      </c>
      <c r="U18" s="5">
        <v>40</v>
      </c>
      <c r="V18" s="5">
        <v>40</v>
      </c>
      <c r="W18" s="5">
        <v>41</v>
      </c>
      <c r="X18" s="5">
        <v>41</v>
      </c>
      <c r="Y18" s="5">
        <v>42</v>
      </c>
      <c r="Z18" s="5">
        <v>42</v>
      </c>
      <c r="AA18" s="5">
        <v>43</v>
      </c>
      <c r="AB18" s="5">
        <v>43</v>
      </c>
      <c r="AC18" s="5">
        <v>44</v>
      </c>
      <c r="AD18" s="5">
        <v>44</v>
      </c>
      <c r="AE18" s="5">
        <v>45</v>
      </c>
      <c r="AF18" s="5">
        <v>45</v>
      </c>
      <c r="AG18" s="5">
        <v>46</v>
      </c>
      <c r="AH18" s="5">
        <v>46</v>
      </c>
      <c r="AI18" s="5">
        <v>47</v>
      </c>
      <c r="AJ18" s="10">
        <v>47</v>
      </c>
      <c r="AK18" s="1"/>
    </row>
    <row r="19" spans="1:37" ht="12" customHeight="1" thickBot="1">
      <c r="A19" s="1" t="s">
        <v>0</v>
      </c>
      <c r="B19" s="1"/>
      <c r="C19" s="20">
        <v>3</v>
      </c>
      <c r="D19" s="1"/>
      <c r="E19" s="11">
        <v>48</v>
      </c>
      <c r="F19" s="12">
        <v>48</v>
      </c>
      <c r="G19" s="12">
        <v>49</v>
      </c>
      <c r="H19" s="12">
        <v>49</v>
      </c>
      <c r="I19" s="12">
        <v>50</v>
      </c>
      <c r="J19" s="12">
        <v>50</v>
      </c>
      <c r="K19" s="12">
        <v>51</v>
      </c>
      <c r="L19" s="12">
        <v>51</v>
      </c>
      <c r="M19" s="12">
        <v>52</v>
      </c>
      <c r="N19" s="12">
        <v>52</v>
      </c>
      <c r="O19" s="12">
        <v>53</v>
      </c>
      <c r="P19" s="12">
        <v>53</v>
      </c>
      <c r="Q19" s="12">
        <v>54</v>
      </c>
      <c r="R19" s="12">
        <v>54</v>
      </c>
      <c r="S19" s="12">
        <v>55</v>
      </c>
      <c r="T19" s="12">
        <v>55</v>
      </c>
      <c r="U19" s="12">
        <v>56</v>
      </c>
      <c r="V19" s="12">
        <v>56</v>
      </c>
      <c r="W19" s="12">
        <v>57</v>
      </c>
      <c r="X19" s="12">
        <v>57</v>
      </c>
      <c r="Y19" s="12">
        <v>58</v>
      </c>
      <c r="Z19" s="12">
        <v>58</v>
      </c>
      <c r="AA19" s="12">
        <v>59</v>
      </c>
      <c r="AB19" s="12">
        <v>59</v>
      </c>
      <c r="AC19" s="12">
        <v>60</v>
      </c>
      <c r="AD19" s="12">
        <v>60</v>
      </c>
      <c r="AE19" s="12">
        <v>61</v>
      </c>
      <c r="AF19" s="12">
        <v>61</v>
      </c>
      <c r="AG19" s="12">
        <v>62</v>
      </c>
      <c r="AH19" s="12">
        <v>62</v>
      </c>
      <c r="AI19" s="12">
        <v>63</v>
      </c>
      <c r="AJ19" s="13">
        <v>63</v>
      </c>
      <c r="AK19" s="1"/>
    </row>
    <row r="20" spans="1:37" ht="12" customHeight="1">
      <c r="A20" s="1" t="s">
        <v>0</v>
      </c>
      <c r="B20" s="1"/>
      <c r="C20" s="1"/>
      <c r="D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"/>
    </row>
    <row r="21" spans="1:37" ht="12" customHeight="1">
      <c r="A21" s="1" t="s">
        <v>19</v>
      </c>
      <c r="B21" s="1"/>
      <c r="C21" s="1">
        <f>1+MAX(E16:AJ20)</f>
        <v>64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2" customHeight="1">
      <c r="A22" s="1" t="s">
        <v>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2" customHeight="1">
      <c r="A23" s="1" t="s">
        <v>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2" customHeight="1">
      <c r="A24" s="1" t="s">
        <v>23</v>
      </c>
      <c r="B24" s="1"/>
      <c r="C24" s="1"/>
      <c r="D24" s="1"/>
      <c r="E24" s="18">
        <f>D4</f>
        <v>64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2" customHeight="1">
      <c r="A25" s="1" t="s">
        <v>26</v>
      </c>
      <c r="B25" s="1"/>
      <c r="C25" s="1"/>
      <c r="D25" s="1"/>
      <c r="E25" s="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2" customHeight="1">
      <c r="A26" s="1"/>
      <c r="B26" s="1"/>
      <c r="C26" s="1"/>
      <c r="D26" s="1"/>
      <c r="E26" s="1" t="e">
        <f>DEC2HEX(E10*$E$24+HEX2DEC($D$2))</f>
        <v>#NAME?</v>
      </c>
      <c r="F26" s="1" t="e">
        <f>DEC2HEX(F10*$E$24+HEX2DEC($D$2))</f>
        <v>#NAME?</v>
      </c>
      <c r="G26" s="1" t="e">
        <f>DEC2HEX(G10*$E$24+HEX2DEC($D$2))</f>
        <v>#NAME?</v>
      </c>
      <c r="H26" s="1" t="e">
        <f>DEC2HEX(H10*$E$24+HEX2DEC($D$2))</f>
        <v>#NAME?</v>
      </c>
      <c r="I26" s="1" t="e">
        <f>DEC2HEX(I10*$E$24+HEX2DEC($D$2))</f>
        <v>#NAME?</v>
      </c>
      <c r="J26" s="1" t="e">
        <f>DEC2HEX(J10*$E$24+HEX2DEC($D$2))</f>
        <v>#NAME?</v>
      </c>
      <c r="K26" s="1" t="e">
        <f>DEC2HEX(K10*$E$24+HEX2DEC($D$2))</f>
        <v>#NAME?</v>
      </c>
      <c r="L26" s="1" t="e">
        <f>DEC2HEX(L10*$E$24+HEX2DEC($D$2))</f>
        <v>#NAME?</v>
      </c>
      <c r="M26" s="1" t="e">
        <f>DEC2HEX(M10*$E$24+HEX2DEC($D$2))</f>
        <v>#NAME?</v>
      </c>
      <c r="N26" s="1" t="e">
        <f>DEC2HEX(N10*$E$24+HEX2DEC($D$2))</f>
        <v>#NAME?</v>
      </c>
      <c r="O26" s="1" t="e">
        <f>DEC2HEX(O10*$E$24+HEX2DEC($D$2))</f>
        <v>#NAME?</v>
      </c>
      <c r="P26" s="1" t="e">
        <f>DEC2HEX(P10*$E$24+HEX2DEC($D$2))</f>
        <v>#NAME?</v>
      </c>
      <c r="Q26" s="1" t="e">
        <f>DEC2HEX(Q10*$E$24+HEX2DEC($D$2))</f>
        <v>#NAME?</v>
      </c>
      <c r="R26" s="1" t="e">
        <f>DEC2HEX(R10*$E$24+HEX2DEC($D$2))</f>
        <v>#NAME?</v>
      </c>
      <c r="S26" s="1" t="e">
        <f>DEC2HEX(S10*$E$24+HEX2DEC($D$2))</f>
        <v>#NAME?</v>
      </c>
      <c r="T26" s="1" t="e">
        <f>DEC2HEX(T10*$E$24+HEX2DEC($D$2))</f>
        <v>#NAME?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2" customHeight="1">
      <c r="A27" s="1" t="s">
        <v>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2" customHeight="1">
      <c r="A28" s="1" t="s">
        <v>24</v>
      </c>
      <c r="B28" s="1"/>
      <c r="C28" s="1"/>
      <c r="D28" s="1"/>
      <c r="E28" s="18">
        <v>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2" customHeight="1">
      <c r="A29" s="1"/>
      <c r="B29" s="1"/>
      <c r="C29" s="1"/>
      <c r="D29" s="1"/>
      <c r="E29" s="16" t="str">
        <f>DEC2HEX(E16*$E$28)</f>
        <v>0</v>
      </c>
      <c r="F29" s="16" t="str">
        <f>DEC2HEX(F16*$E$28)</f>
        <v>0</v>
      </c>
      <c r="G29" s="16" t="str">
        <f>DEC2HEX(G16*$E$28)</f>
        <v>1</v>
      </c>
      <c r="H29" s="16" t="str">
        <f>DEC2HEX(H16*$E$28)</f>
        <v>1</v>
      </c>
      <c r="I29" s="16" t="str">
        <f>DEC2HEX(I16*$E$28)</f>
        <v>2</v>
      </c>
      <c r="J29" s="16" t="str">
        <f>DEC2HEX(J16*$E$28)</f>
        <v>2</v>
      </c>
      <c r="K29" s="16" t="str">
        <f>DEC2HEX(K16*$E$28)</f>
        <v>3</v>
      </c>
      <c r="L29" s="16" t="str">
        <f>DEC2HEX(L16*$E$28)</f>
        <v>3</v>
      </c>
      <c r="M29" s="16" t="str">
        <f>DEC2HEX(M16*$E$28)</f>
        <v>4</v>
      </c>
      <c r="N29" s="16" t="str">
        <f>DEC2HEX(N16*$E$28)</f>
        <v>4</v>
      </c>
      <c r="O29" s="16" t="str">
        <f>DEC2HEX(O16*$E$28)</f>
        <v>5</v>
      </c>
      <c r="P29" s="16" t="str">
        <f>DEC2HEX(P16*$E$28)</f>
        <v>5</v>
      </c>
      <c r="Q29" s="16" t="str">
        <f>DEC2HEX(Q16*$E$28)</f>
        <v>6</v>
      </c>
      <c r="R29" s="16" t="str">
        <f>DEC2HEX(R16*$E$28)</f>
        <v>6</v>
      </c>
      <c r="S29" s="16" t="str">
        <f>DEC2HEX(S16*$E$28)</f>
        <v>7</v>
      </c>
      <c r="T29" s="16" t="str">
        <f>DEC2HEX(T16*$E$28)</f>
        <v>7</v>
      </c>
      <c r="U29" s="16" t="str">
        <f>DEC2HEX(U16*$E$28)</f>
        <v>8</v>
      </c>
      <c r="V29" s="16" t="str">
        <f>DEC2HEX(V16*$E$28)</f>
        <v>8</v>
      </c>
      <c r="W29" s="16" t="str">
        <f>DEC2HEX(W16*$E$28)</f>
        <v>9</v>
      </c>
      <c r="X29" s="16" t="str">
        <f>DEC2HEX(X16*$E$28)</f>
        <v>9</v>
      </c>
      <c r="Y29" s="16" t="str">
        <f>DEC2HEX(Y16*$E$28)</f>
        <v>A</v>
      </c>
      <c r="Z29" s="16" t="str">
        <f>DEC2HEX(Z16*$E$28)</f>
        <v>A</v>
      </c>
      <c r="AA29" s="16" t="str">
        <f>DEC2HEX(AA16*$E$28)</f>
        <v>B</v>
      </c>
      <c r="AB29" s="16" t="str">
        <f>DEC2HEX(AB16*$E$28)</f>
        <v>B</v>
      </c>
      <c r="AC29" s="16" t="str">
        <f>DEC2HEX(AC16*$E$28)</f>
        <v>C</v>
      </c>
      <c r="AD29" s="16" t="str">
        <f>DEC2HEX(AD16*$E$28)</f>
        <v>C</v>
      </c>
      <c r="AE29" s="16" t="str">
        <f>DEC2HEX(AE16*$E$28)</f>
        <v>D</v>
      </c>
      <c r="AF29" s="16" t="str">
        <f>DEC2HEX(AF16*$E$28)</f>
        <v>D</v>
      </c>
      <c r="AG29" s="16" t="str">
        <f>DEC2HEX(AG16*$E$28)</f>
        <v>E</v>
      </c>
      <c r="AH29" s="16" t="str">
        <f>DEC2HEX(AH16*$E$28)</f>
        <v>E</v>
      </c>
      <c r="AI29" s="16" t="str">
        <f>DEC2HEX(AI16*$E$28)</f>
        <v>F</v>
      </c>
      <c r="AJ29" s="16" t="str">
        <f>DEC2HEX(AJ16*$E$28)</f>
        <v>F</v>
      </c>
      <c r="AK29" s="1"/>
    </row>
    <row r="30" spans="1:37" ht="12" customHeight="1">
      <c r="A30" s="1"/>
      <c r="B30" s="1"/>
      <c r="C30" s="1"/>
      <c r="D30" s="1"/>
      <c r="E30" s="16" t="str">
        <f>DEC2HEX(E17*$E$28)</f>
        <v>10</v>
      </c>
      <c r="F30" s="16" t="str">
        <f>DEC2HEX(F17*$E$28)</f>
        <v>10</v>
      </c>
      <c r="G30" s="16" t="str">
        <f>DEC2HEX(G17*$E$28)</f>
        <v>11</v>
      </c>
      <c r="H30" s="16" t="str">
        <f>DEC2HEX(H17*$E$28)</f>
        <v>11</v>
      </c>
      <c r="I30" s="16" t="str">
        <f>DEC2HEX(I17*$E$28)</f>
        <v>12</v>
      </c>
      <c r="J30" s="16" t="str">
        <f>DEC2HEX(J17*$E$28)</f>
        <v>12</v>
      </c>
      <c r="K30" s="16" t="str">
        <f>DEC2HEX(K17*$E$28)</f>
        <v>13</v>
      </c>
      <c r="L30" s="16" t="str">
        <f>DEC2HEX(L17*$E$28)</f>
        <v>13</v>
      </c>
      <c r="M30" s="16" t="str">
        <f>DEC2HEX(M17*$E$28)</f>
        <v>14</v>
      </c>
      <c r="N30" s="16" t="str">
        <f>DEC2HEX(N17*$E$28)</f>
        <v>14</v>
      </c>
      <c r="O30" s="16" t="str">
        <f>DEC2HEX(O17*$E$28)</f>
        <v>15</v>
      </c>
      <c r="P30" s="16" t="str">
        <f>DEC2HEX(P17*$E$28)</f>
        <v>15</v>
      </c>
      <c r="Q30" s="16" t="str">
        <f>DEC2HEX(Q17*$E$28)</f>
        <v>16</v>
      </c>
      <c r="R30" s="16" t="str">
        <f>DEC2HEX(R17*$E$28)</f>
        <v>16</v>
      </c>
      <c r="S30" s="16" t="str">
        <f>DEC2HEX(S17*$E$28)</f>
        <v>17</v>
      </c>
      <c r="T30" s="16" t="str">
        <f>DEC2HEX(T17*$E$28)</f>
        <v>17</v>
      </c>
      <c r="U30" s="16" t="str">
        <f>DEC2HEX(U17*$E$28)</f>
        <v>18</v>
      </c>
      <c r="V30" s="16" t="str">
        <f>DEC2HEX(V17*$E$28)</f>
        <v>18</v>
      </c>
      <c r="W30" s="16" t="str">
        <f>DEC2HEX(W17*$E$28)</f>
        <v>19</v>
      </c>
      <c r="X30" s="16" t="str">
        <f>DEC2HEX(X17*$E$28)</f>
        <v>19</v>
      </c>
      <c r="Y30" s="16" t="str">
        <f>DEC2HEX(Y17*$E$28)</f>
        <v>1A</v>
      </c>
      <c r="Z30" s="16" t="str">
        <f>DEC2HEX(Z17*$E$28)</f>
        <v>1A</v>
      </c>
      <c r="AA30" s="16" t="str">
        <f>DEC2HEX(AA17*$E$28)</f>
        <v>1B</v>
      </c>
      <c r="AB30" s="16" t="str">
        <f>DEC2HEX(AB17*$E$28)</f>
        <v>1B</v>
      </c>
      <c r="AC30" s="16" t="str">
        <f>DEC2HEX(AC17*$E$28)</f>
        <v>1C</v>
      </c>
      <c r="AD30" s="16" t="str">
        <f>DEC2HEX(AD17*$E$28)</f>
        <v>1C</v>
      </c>
      <c r="AE30" s="16" t="str">
        <f>DEC2HEX(AE17*$E$28)</f>
        <v>1D</v>
      </c>
      <c r="AF30" s="16" t="str">
        <f>DEC2HEX(AF17*$E$28)</f>
        <v>1D</v>
      </c>
      <c r="AG30" s="16" t="str">
        <f>DEC2HEX(AG17*$E$28)</f>
        <v>1E</v>
      </c>
      <c r="AH30" s="16" t="str">
        <f>DEC2HEX(AH17*$E$28)</f>
        <v>1E</v>
      </c>
      <c r="AI30" s="16" t="str">
        <f>DEC2HEX(AI17*$E$28)</f>
        <v>1F</v>
      </c>
      <c r="AJ30" s="16" t="str">
        <f>DEC2HEX(AJ17*$E$28)</f>
        <v>1F</v>
      </c>
      <c r="AK30" s="1"/>
    </row>
    <row r="31" spans="1:37" ht="12" customHeight="1">
      <c r="A31" s="1"/>
      <c r="B31" s="1"/>
      <c r="C31" s="1"/>
      <c r="D31" s="1"/>
      <c r="E31" s="16" t="str">
        <f>DEC2HEX(E18*$E$28)</f>
        <v>20</v>
      </c>
      <c r="F31" s="16" t="str">
        <f>DEC2HEX(F18*$E$28)</f>
        <v>20</v>
      </c>
      <c r="G31" s="16" t="str">
        <f>DEC2HEX(G18*$E$28)</f>
        <v>21</v>
      </c>
      <c r="H31" s="16" t="str">
        <f>DEC2HEX(H18*$E$28)</f>
        <v>21</v>
      </c>
      <c r="I31" s="16" t="str">
        <f>DEC2HEX(I18*$E$28)</f>
        <v>22</v>
      </c>
      <c r="J31" s="16" t="str">
        <f>DEC2HEX(J18*$E$28)</f>
        <v>22</v>
      </c>
      <c r="K31" s="16" t="str">
        <f>DEC2HEX(K18*$E$28)</f>
        <v>23</v>
      </c>
      <c r="L31" s="16" t="str">
        <f>DEC2HEX(L18*$E$28)</f>
        <v>23</v>
      </c>
      <c r="M31" s="16" t="str">
        <f>DEC2HEX(M18*$E$28)</f>
        <v>24</v>
      </c>
      <c r="N31" s="16" t="str">
        <f>DEC2HEX(N18*$E$28)</f>
        <v>24</v>
      </c>
      <c r="O31" s="16" t="str">
        <f>DEC2HEX(O18*$E$28)</f>
        <v>25</v>
      </c>
      <c r="P31" s="16" t="str">
        <f>DEC2HEX(P18*$E$28)</f>
        <v>25</v>
      </c>
      <c r="Q31" s="16" t="str">
        <f>DEC2HEX(Q18*$E$28)</f>
        <v>26</v>
      </c>
      <c r="R31" s="16" t="str">
        <f>DEC2HEX(R18*$E$28)</f>
        <v>26</v>
      </c>
      <c r="S31" s="16" t="str">
        <f>DEC2HEX(S18*$E$28)</f>
        <v>27</v>
      </c>
      <c r="T31" s="16" t="str">
        <f>DEC2HEX(T18*$E$28)</f>
        <v>27</v>
      </c>
      <c r="U31" s="16" t="str">
        <f>DEC2HEX(U18*$E$28)</f>
        <v>28</v>
      </c>
      <c r="V31" s="16" t="str">
        <f>DEC2HEX(V18*$E$28)</f>
        <v>28</v>
      </c>
      <c r="W31" s="16" t="str">
        <f>DEC2HEX(W18*$E$28)</f>
        <v>29</v>
      </c>
      <c r="X31" s="16" t="str">
        <f>DEC2HEX(X18*$E$28)</f>
        <v>29</v>
      </c>
      <c r="Y31" s="16" t="str">
        <f>DEC2HEX(Y18*$E$28)</f>
        <v>2A</v>
      </c>
      <c r="Z31" s="16" t="str">
        <f>DEC2HEX(Z18*$E$28)</f>
        <v>2A</v>
      </c>
      <c r="AA31" s="16" t="str">
        <f>DEC2HEX(AA18*$E$28)</f>
        <v>2B</v>
      </c>
      <c r="AB31" s="16" t="str">
        <f>DEC2HEX(AB18*$E$28)</f>
        <v>2B</v>
      </c>
      <c r="AC31" s="16" t="str">
        <f>DEC2HEX(AC18*$E$28)</f>
        <v>2C</v>
      </c>
      <c r="AD31" s="16" t="str">
        <f>DEC2HEX(AD18*$E$28)</f>
        <v>2C</v>
      </c>
      <c r="AE31" s="16" t="str">
        <f>DEC2HEX(AE18*$E$28)</f>
        <v>2D</v>
      </c>
      <c r="AF31" s="16" t="str">
        <f>DEC2HEX(AF18*$E$28)</f>
        <v>2D</v>
      </c>
      <c r="AG31" s="16" t="str">
        <f>DEC2HEX(AG18*$E$28)</f>
        <v>2E</v>
      </c>
      <c r="AH31" s="16" t="str">
        <f>DEC2HEX(AH18*$E$28)</f>
        <v>2E</v>
      </c>
      <c r="AI31" s="16" t="str">
        <f>DEC2HEX(AI18*$E$28)</f>
        <v>2F</v>
      </c>
      <c r="AJ31" s="16" t="str">
        <f>DEC2HEX(AJ18*$E$28)</f>
        <v>2F</v>
      </c>
      <c r="AK31" s="1"/>
    </row>
    <row r="32" spans="1:37" ht="12" customHeight="1">
      <c r="A32" s="1"/>
      <c r="B32" s="1"/>
      <c r="C32" s="1"/>
      <c r="D32" s="1"/>
      <c r="E32" s="16" t="str">
        <f>DEC2HEX(E19*$E$28)</f>
        <v>30</v>
      </c>
      <c r="F32" s="16" t="str">
        <f>DEC2HEX(F19*$E$28)</f>
        <v>30</v>
      </c>
      <c r="G32" s="16" t="str">
        <f>DEC2HEX(G19*$E$28)</f>
        <v>31</v>
      </c>
      <c r="H32" s="16" t="str">
        <f>DEC2HEX(H19*$E$28)</f>
        <v>31</v>
      </c>
      <c r="I32" s="16" t="str">
        <f>DEC2HEX(I19*$E$28)</f>
        <v>32</v>
      </c>
      <c r="J32" s="16" t="str">
        <f>DEC2HEX(J19*$E$28)</f>
        <v>32</v>
      </c>
      <c r="K32" s="16" t="str">
        <f>DEC2HEX(K19*$E$28)</f>
        <v>33</v>
      </c>
      <c r="L32" s="16" t="str">
        <f>DEC2HEX(L19*$E$28)</f>
        <v>33</v>
      </c>
      <c r="M32" s="16" t="str">
        <f>DEC2HEX(M19*$E$28)</f>
        <v>34</v>
      </c>
      <c r="N32" s="16" t="str">
        <f>DEC2HEX(N19*$E$28)</f>
        <v>34</v>
      </c>
      <c r="O32" s="16" t="str">
        <f>DEC2HEX(O19*$E$28)</f>
        <v>35</v>
      </c>
      <c r="P32" s="16" t="str">
        <f>DEC2HEX(P19*$E$28)</f>
        <v>35</v>
      </c>
      <c r="Q32" s="16" t="str">
        <f>DEC2HEX(Q19*$E$28)</f>
        <v>36</v>
      </c>
      <c r="R32" s="16" t="str">
        <f>DEC2HEX(R19*$E$28)</f>
        <v>36</v>
      </c>
      <c r="S32" s="16" t="str">
        <f>DEC2HEX(S19*$E$28)</f>
        <v>37</v>
      </c>
      <c r="T32" s="16" t="str">
        <f>DEC2HEX(T19*$E$28)</f>
        <v>37</v>
      </c>
      <c r="U32" s="16" t="str">
        <f>DEC2HEX(U19*$E$28)</f>
        <v>38</v>
      </c>
      <c r="V32" s="16" t="str">
        <f>DEC2HEX(V19*$E$28)</f>
        <v>38</v>
      </c>
      <c r="W32" s="16" t="str">
        <f>DEC2HEX(W19*$E$28)</f>
        <v>39</v>
      </c>
      <c r="X32" s="16" t="str">
        <f>DEC2HEX(X19*$E$28)</f>
        <v>39</v>
      </c>
      <c r="Y32" s="16" t="str">
        <f>DEC2HEX(Y19*$E$28)</f>
        <v>3A</v>
      </c>
      <c r="Z32" s="16" t="str">
        <f>DEC2HEX(Z19*$E$28)</f>
        <v>3A</v>
      </c>
      <c r="AA32" s="16" t="str">
        <f>DEC2HEX(AA19*$E$28)</f>
        <v>3B</v>
      </c>
      <c r="AB32" s="16" t="str">
        <f>DEC2HEX(AB19*$E$28)</f>
        <v>3B</v>
      </c>
      <c r="AC32" s="16" t="str">
        <f>DEC2HEX(AC19*$E$28)</f>
        <v>3C</v>
      </c>
      <c r="AD32" s="16" t="str">
        <f>DEC2HEX(AD19*$E$28)</f>
        <v>3C</v>
      </c>
      <c r="AE32" s="16" t="str">
        <f>DEC2HEX(AE19*$E$28)</f>
        <v>3D</v>
      </c>
      <c r="AF32" s="16" t="str">
        <f>DEC2HEX(AF19*$E$28)</f>
        <v>3D</v>
      </c>
      <c r="AG32" s="16" t="str">
        <f>DEC2HEX(AG19*$E$28)</f>
        <v>3E</v>
      </c>
      <c r="AH32" s="16" t="str">
        <f>DEC2HEX(AH19*$E$28)</f>
        <v>3E</v>
      </c>
      <c r="AI32" s="16" t="str">
        <f>DEC2HEX(AI19*$E$28)</f>
        <v>3F</v>
      </c>
      <c r="AJ32" s="16" t="str">
        <f>DEC2HEX(AJ19*$E$28)</f>
        <v>3F</v>
      </c>
      <c r="AK32" s="1"/>
    </row>
    <row r="33" spans="1:37" ht="12" customHeight="1">
      <c r="A33" s="1"/>
      <c r="B33" s="1"/>
      <c r="C33" s="1"/>
      <c r="D33" s="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"/>
    </row>
    <row r="34" spans="1:37" ht="12" customHeight="1">
      <c r="A34" s="1"/>
      <c r="B34" s="1"/>
      <c r="C34" s="1"/>
      <c r="D34" s="1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"/>
    </row>
    <row r="35" spans="1:37" ht="12" customHeight="1">
      <c r="A35" s="1"/>
      <c r="B35" s="1"/>
      <c r="C35" s="1"/>
      <c r="D35" s="1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"/>
    </row>
    <row r="36" spans="1:37" ht="12" customHeight="1">
      <c r="A36" s="1"/>
      <c r="B36" s="1"/>
      <c r="C36" s="1"/>
      <c r="D36" s="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"/>
    </row>
    <row r="37" spans="1:37" ht="12" customHeight="1">
      <c r="A37" s="1"/>
      <c r="B37" s="1"/>
      <c r="C37" s="1"/>
      <c r="D37" s="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"/>
    </row>
    <row r="38" spans="1:37" ht="12" customHeight="1">
      <c r="A38" s="1"/>
      <c r="B38" s="1"/>
      <c r="C38" s="1"/>
      <c r="D38" s="1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"/>
    </row>
    <row r="39" spans="1:37" ht="12" customHeight="1">
      <c r="A39" s="1"/>
      <c r="B39" s="1"/>
      <c r="C39" s="1"/>
      <c r="D39" s="1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"/>
    </row>
    <row r="40" spans="1:37" ht="12" customHeight="1">
      <c r="A40" s="1"/>
      <c r="B40" s="1"/>
      <c r="C40" s="1"/>
      <c r="D40" s="1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"/>
    </row>
    <row r="41" spans="1:37" ht="12" customHeight="1">
      <c r="A41" s="1"/>
      <c r="B41" s="1"/>
      <c r="C41" s="1"/>
      <c r="D41" s="1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"/>
    </row>
    <row r="42" spans="1:37" ht="12" customHeight="1">
      <c r="A42" s="1"/>
      <c r="B42" s="1"/>
      <c r="C42" s="1"/>
      <c r="D42" s="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"/>
    </row>
    <row r="43" spans="1:37" ht="12" customHeight="1">
      <c r="A43" s="1"/>
      <c r="B43" s="1"/>
      <c r="C43" s="1"/>
      <c r="D43" s="1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"/>
    </row>
    <row r="44" spans="1:37" ht="12" customHeight="1">
      <c r="A44" s="1"/>
      <c r="B44" s="1"/>
      <c r="C44" s="1"/>
      <c r="D44" s="1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"/>
    </row>
    <row r="45" spans="1:37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ht="12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5"/>
  <sheetViews>
    <sheetView zoomScale="75" zoomScaleNormal="75" workbookViewId="0" topLeftCell="A1">
      <selection activeCell="E16" sqref="E16:AJ19"/>
    </sheetView>
  </sheetViews>
  <sheetFormatPr defaultColWidth="9.140625" defaultRowHeight="12.75"/>
  <cols>
    <col min="1" max="1" width="26.28125" style="0" customWidth="1"/>
    <col min="2" max="2" width="4.421875" style="0" customWidth="1"/>
    <col min="3" max="3" width="5.7109375" style="0" customWidth="1"/>
    <col min="4" max="4" width="8.421875" style="27" customWidth="1"/>
    <col min="5" max="36" width="5.7109375" style="0" customWidth="1"/>
  </cols>
  <sheetData>
    <row r="1" spans="1:37" ht="12" customHeight="1">
      <c r="A1" s="1" t="s">
        <v>27</v>
      </c>
      <c r="B1" s="1"/>
      <c r="C1" s="1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" customHeight="1">
      <c r="A2" s="1" t="s">
        <v>17</v>
      </c>
      <c r="B2" s="1"/>
      <c r="C2" s="1"/>
      <c r="D2" s="26">
        <f>'Master Table'!M9</f>
        <v>5000</v>
      </c>
      <c r="E2" s="1"/>
      <c r="F2" s="1"/>
      <c r="G2" s="1"/>
      <c r="H2" s="5"/>
      <c r="I2" s="1"/>
      <c r="J2" s="1"/>
      <c r="K2" s="1"/>
      <c r="L2" s="1"/>
      <c r="M2" s="1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" customHeight="1">
      <c r="A3" s="1" t="s">
        <v>18</v>
      </c>
      <c r="B3" s="1"/>
      <c r="C3" s="1"/>
      <c r="D3" s="25">
        <f>'Master Table'!L10</f>
        <v>16</v>
      </c>
      <c r="E3" s="1"/>
      <c r="F3" s="1"/>
      <c r="G3" s="1"/>
      <c r="H3" s="5"/>
      <c r="I3" s="1"/>
      <c r="J3" s="1"/>
      <c r="K3" s="1"/>
      <c r="L3" s="1"/>
      <c r="M3" s="1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" customHeight="1">
      <c r="A4" s="1" t="s">
        <v>19</v>
      </c>
      <c r="B4" s="1"/>
      <c r="C4" s="1"/>
      <c r="D4" s="25">
        <f>'Master Table'!K10</f>
        <v>6</v>
      </c>
      <c r="E4" s="1"/>
      <c r="F4" s="1"/>
      <c r="G4" s="1"/>
      <c r="H4" s="5"/>
      <c r="I4" s="1"/>
      <c r="J4" s="1"/>
      <c r="K4" s="1"/>
      <c r="L4" s="1"/>
      <c r="M4" s="1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" customHeight="1">
      <c r="A5" s="1" t="s">
        <v>20</v>
      </c>
      <c r="B5" s="14"/>
      <c r="C5" s="1"/>
      <c r="D5" s="25">
        <f>'Master Table'!E10</f>
        <v>96</v>
      </c>
      <c r="E5" s="1"/>
      <c r="F5" s="1"/>
      <c r="G5" s="1"/>
      <c r="H5" s="1"/>
      <c r="I5" s="1"/>
      <c r="J5" s="5"/>
      <c r="K5" s="1"/>
      <c r="L5" s="1"/>
      <c r="M5" s="1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2" customHeight="1">
      <c r="A6" s="1"/>
      <c r="B6" s="1"/>
      <c r="C6" s="1"/>
      <c r="D6" s="25"/>
      <c r="E6" s="1"/>
      <c r="F6" s="1"/>
      <c r="G6" s="1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2" customHeight="1">
      <c r="A7" s="1"/>
      <c r="B7" s="1"/>
      <c r="C7" s="1"/>
      <c r="D7" s="25"/>
      <c r="E7" s="1"/>
      <c r="F7" s="1"/>
      <c r="G7" s="1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2" customHeight="1">
      <c r="A8" s="1"/>
      <c r="B8" s="1"/>
      <c r="C8" s="1"/>
      <c r="D8" s="25"/>
      <c r="E8" s="1"/>
      <c r="F8" s="1"/>
      <c r="G8" s="1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" customHeight="1" thickBot="1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2" customHeight="1" thickBot="1">
      <c r="A10" s="1" t="s">
        <v>21</v>
      </c>
      <c r="B10" s="1"/>
      <c r="C10" s="1"/>
      <c r="D10" s="25"/>
      <c r="E10" s="2">
        <v>0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>
        <v>7</v>
      </c>
      <c r="M10" s="3">
        <v>8</v>
      </c>
      <c r="N10" s="3">
        <v>9</v>
      </c>
      <c r="O10" s="3">
        <v>10</v>
      </c>
      <c r="P10" s="3">
        <v>11</v>
      </c>
      <c r="Q10" s="3">
        <v>12</v>
      </c>
      <c r="R10" s="3">
        <v>13</v>
      </c>
      <c r="S10" s="3">
        <v>14</v>
      </c>
      <c r="T10" s="4">
        <v>15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"/>
    </row>
    <row r="11" spans="1:37" ht="12" customHeight="1">
      <c r="A11" s="1" t="s">
        <v>18</v>
      </c>
      <c r="B11" s="1"/>
      <c r="C11" s="1">
        <f>MAX(E10:AJ10)+1</f>
        <v>16</v>
      </c>
      <c r="D11" s="2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"/>
    </row>
    <row r="12" spans="1:37" ht="12" customHeight="1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"/>
    </row>
    <row r="13" spans="1:37" ht="12" customHeight="1">
      <c r="A13" s="1"/>
      <c r="B13" s="1"/>
      <c r="C13" s="1"/>
      <c r="D13" s="2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"/>
    </row>
    <row r="14" spans="1:37" ht="12" customHeight="1">
      <c r="A14" s="1" t="s">
        <v>22</v>
      </c>
      <c r="B14" s="1"/>
      <c r="C14" s="1"/>
      <c r="D14" s="25" t="s">
        <v>1</v>
      </c>
      <c r="E14" s="5">
        <v>0</v>
      </c>
      <c r="F14" s="5">
        <v>1</v>
      </c>
      <c r="G14" s="5">
        <v>2</v>
      </c>
      <c r="H14" s="5">
        <v>3</v>
      </c>
      <c r="I14" s="5">
        <v>4</v>
      </c>
      <c r="J14" s="5">
        <v>5</v>
      </c>
      <c r="K14" s="5">
        <v>6</v>
      </c>
      <c r="L14" s="5">
        <v>7</v>
      </c>
      <c r="M14" s="5">
        <v>8</v>
      </c>
      <c r="N14" s="5">
        <v>9</v>
      </c>
      <c r="O14" s="5">
        <v>10</v>
      </c>
      <c r="P14" s="5">
        <v>11</v>
      </c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  <c r="X14" s="5">
        <v>19</v>
      </c>
      <c r="Y14" s="5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1"/>
    </row>
    <row r="15" spans="1:37" ht="12" customHeight="1" thickBot="1">
      <c r="A15" s="1" t="s">
        <v>0</v>
      </c>
      <c r="B15" s="1"/>
      <c r="C15" s="21" t="s">
        <v>25</v>
      </c>
      <c r="D15" s="2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"/>
    </row>
    <row r="16" spans="1:37" ht="12" customHeight="1">
      <c r="A16" s="1" t="s">
        <v>0</v>
      </c>
      <c r="B16" s="1"/>
      <c r="C16" s="20">
        <v>0</v>
      </c>
      <c r="D16" s="25"/>
      <c r="E16" s="6">
        <v>0</v>
      </c>
      <c r="F16" s="7">
        <v>0</v>
      </c>
      <c r="G16" s="7">
        <v>0</v>
      </c>
      <c r="H16" s="7">
        <v>0</v>
      </c>
      <c r="I16" s="7">
        <v>1</v>
      </c>
      <c r="J16" s="7">
        <v>1</v>
      </c>
      <c r="K16" s="7">
        <v>1</v>
      </c>
      <c r="L16" s="7">
        <v>1</v>
      </c>
      <c r="M16" s="7">
        <v>2</v>
      </c>
      <c r="N16" s="7">
        <v>2</v>
      </c>
      <c r="O16" s="7">
        <v>2</v>
      </c>
      <c r="P16" s="7">
        <v>2</v>
      </c>
      <c r="Q16" s="7">
        <v>3</v>
      </c>
      <c r="R16" s="7">
        <v>3</v>
      </c>
      <c r="S16" s="7">
        <v>3</v>
      </c>
      <c r="T16" s="7">
        <v>3</v>
      </c>
      <c r="U16" s="7">
        <v>4</v>
      </c>
      <c r="V16" s="7">
        <v>4</v>
      </c>
      <c r="W16" s="7">
        <v>4</v>
      </c>
      <c r="X16" s="7">
        <v>4</v>
      </c>
      <c r="Y16" s="7">
        <v>5</v>
      </c>
      <c r="Z16" s="7">
        <v>5</v>
      </c>
      <c r="AA16" s="7">
        <v>5</v>
      </c>
      <c r="AB16" s="7">
        <v>5</v>
      </c>
      <c r="AC16" s="7">
        <v>6</v>
      </c>
      <c r="AD16" s="7">
        <v>6</v>
      </c>
      <c r="AE16" s="7">
        <v>6</v>
      </c>
      <c r="AF16" s="7">
        <v>6</v>
      </c>
      <c r="AG16" s="7">
        <v>7</v>
      </c>
      <c r="AH16" s="7">
        <v>7</v>
      </c>
      <c r="AI16" s="7">
        <v>7</v>
      </c>
      <c r="AJ16" s="8">
        <v>7</v>
      </c>
      <c r="AK16" s="1"/>
    </row>
    <row r="17" spans="1:37" ht="12" customHeight="1">
      <c r="A17" s="1" t="s">
        <v>0</v>
      </c>
      <c r="B17" s="1"/>
      <c r="C17" s="20">
        <v>1</v>
      </c>
      <c r="D17" s="25"/>
      <c r="E17" s="9">
        <f>E16+8</f>
        <v>8</v>
      </c>
      <c r="F17" s="5">
        <f aca="true" t="shared" si="0" ref="F17:AJ17">F16+8</f>
        <v>8</v>
      </c>
      <c r="G17" s="5">
        <f t="shared" si="0"/>
        <v>8</v>
      </c>
      <c r="H17" s="5">
        <f t="shared" si="0"/>
        <v>8</v>
      </c>
      <c r="I17" s="5">
        <f t="shared" si="0"/>
        <v>9</v>
      </c>
      <c r="J17" s="5">
        <f t="shared" si="0"/>
        <v>9</v>
      </c>
      <c r="K17" s="5">
        <f t="shared" si="0"/>
        <v>9</v>
      </c>
      <c r="L17" s="5">
        <f t="shared" si="0"/>
        <v>9</v>
      </c>
      <c r="M17" s="5">
        <f t="shared" si="0"/>
        <v>10</v>
      </c>
      <c r="N17" s="5">
        <f t="shared" si="0"/>
        <v>10</v>
      </c>
      <c r="O17" s="5">
        <f t="shared" si="0"/>
        <v>10</v>
      </c>
      <c r="P17" s="5">
        <f t="shared" si="0"/>
        <v>10</v>
      </c>
      <c r="Q17" s="5">
        <f t="shared" si="0"/>
        <v>11</v>
      </c>
      <c r="R17" s="5">
        <f t="shared" si="0"/>
        <v>11</v>
      </c>
      <c r="S17" s="5">
        <f t="shared" si="0"/>
        <v>11</v>
      </c>
      <c r="T17" s="5">
        <f t="shared" si="0"/>
        <v>11</v>
      </c>
      <c r="U17" s="5">
        <f t="shared" si="0"/>
        <v>12</v>
      </c>
      <c r="V17" s="5">
        <f t="shared" si="0"/>
        <v>12</v>
      </c>
      <c r="W17" s="5">
        <f t="shared" si="0"/>
        <v>12</v>
      </c>
      <c r="X17" s="5">
        <f t="shared" si="0"/>
        <v>12</v>
      </c>
      <c r="Y17" s="5">
        <f t="shared" si="0"/>
        <v>13</v>
      </c>
      <c r="Z17" s="5">
        <f t="shared" si="0"/>
        <v>13</v>
      </c>
      <c r="AA17" s="5">
        <f t="shared" si="0"/>
        <v>13</v>
      </c>
      <c r="AB17" s="5">
        <f t="shared" si="0"/>
        <v>13</v>
      </c>
      <c r="AC17" s="5">
        <f t="shared" si="0"/>
        <v>14</v>
      </c>
      <c r="AD17" s="5">
        <f t="shared" si="0"/>
        <v>14</v>
      </c>
      <c r="AE17" s="5">
        <f t="shared" si="0"/>
        <v>14</v>
      </c>
      <c r="AF17" s="5">
        <f t="shared" si="0"/>
        <v>14</v>
      </c>
      <c r="AG17" s="5">
        <f t="shared" si="0"/>
        <v>15</v>
      </c>
      <c r="AH17" s="5">
        <f t="shared" si="0"/>
        <v>15</v>
      </c>
      <c r="AI17" s="5">
        <f t="shared" si="0"/>
        <v>15</v>
      </c>
      <c r="AJ17" s="10">
        <f t="shared" si="0"/>
        <v>15</v>
      </c>
      <c r="AK17" s="1"/>
    </row>
    <row r="18" spans="1:37" ht="12" customHeight="1">
      <c r="A18" s="1" t="s">
        <v>0</v>
      </c>
      <c r="B18" s="1"/>
      <c r="C18" s="20">
        <v>2</v>
      </c>
      <c r="D18" s="25"/>
      <c r="E18" s="9">
        <f>E17+8</f>
        <v>16</v>
      </c>
      <c r="F18" s="5">
        <f aca="true" t="shared" si="1" ref="F18:O19">F17+8</f>
        <v>16</v>
      </c>
      <c r="G18" s="5">
        <f t="shared" si="1"/>
        <v>16</v>
      </c>
      <c r="H18" s="5">
        <f t="shared" si="1"/>
        <v>16</v>
      </c>
      <c r="I18" s="5">
        <f t="shared" si="1"/>
        <v>17</v>
      </c>
      <c r="J18" s="5">
        <f t="shared" si="1"/>
        <v>17</v>
      </c>
      <c r="K18" s="5">
        <f t="shared" si="1"/>
        <v>17</v>
      </c>
      <c r="L18" s="5">
        <f t="shared" si="1"/>
        <v>17</v>
      </c>
      <c r="M18" s="5">
        <f t="shared" si="1"/>
        <v>18</v>
      </c>
      <c r="N18" s="5">
        <f t="shared" si="1"/>
        <v>18</v>
      </c>
      <c r="O18" s="5">
        <f t="shared" si="1"/>
        <v>18</v>
      </c>
      <c r="P18" s="5">
        <f aca="true" t="shared" si="2" ref="P18:Y19">P17+8</f>
        <v>18</v>
      </c>
      <c r="Q18" s="5">
        <f t="shared" si="2"/>
        <v>19</v>
      </c>
      <c r="R18" s="5">
        <f t="shared" si="2"/>
        <v>19</v>
      </c>
      <c r="S18" s="5">
        <f t="shared" si="2"/>
        <v>19</v>
      </c>
      <c r="T18" s="5">
        <f t="shared" si="2"/>
        <v>19</v>
      </c>
      <c r="U18" s="5">
        <f t="shared" si="2"/>
        <v>20</v>
      </c>
      <c r="V18" s="5">
        <f t="shared" si="2"/>
        <v>20</v>
      </c>
      <c r="W18" s="5">
        <f t="shared" si="2"/>
        <v>20</v>
      </c>
      <c r="X18" s="5">
        <f t="shared" si="2"/>
        <v>20</v>
      </c>
      <c r="Y18" s="5">
        <f t="shared" si="2"/>
        <v>21</v>
      </c>
      <c r="Z18" s="5">
        <f aca="true" t="shared" si="3" ref="Z18:AI19">Z17+8</f>
        <v>21</v>
      </c>
      <c r="AA18" s="5">
        <f t="shared" si="3"/>
        <v>21</v>
      </c>
      <c r="AB18" s="5">
        <f t="shared" si="3"/>
        <v>21</v>
      </c>
      <c r="AC18" s="5">
        <f t="shared" si="3"/>
        <v>22</v>
      </c>
      <c r="AD18" s="5">
        <f t="shared" si="3"/>
        <v>22</v>
      </c>
      <c r="AE18" s="5">
        <f t="shared" si="3"/>
        <v>22</v>
      </c>
      <c r="AF18" s="5">
        <f t="shared" si="3"/>
        <v>22</v>
      </c>
      <c r="AG18" s="5">
        <f t="shared" si="3"/>
        <v>23</v>
      </c>
      <c r="AH18" s="5">
        <f t="shared" si="3"/>
        <v>23</v>
      </c>
      <c r="AI18" s="5">
        <f t="shared" si="3"/>
        <v>23</v>
      </c>
      <c r="AJ18" s="10">
        <f>AJ17+8</f>
        <v>23</v>
      </c>
      <c r="AK18" s="1"/>
    </row>
    <row r="19" spans="1:37" ht="12" customHeight="1" thickBot="1">
      <c r="A19" s="1" t="s">
        <v>0</v>
      </c>
      <c r="B19" s="1"/>
      <c r="C19" s="20">
        <v>3</v>
      </c>
      <c r="D19" s="25"/>
      <c r="E19" s="11">
        <f>E18+8</f>
        <v>24</v>
      </c>
      <c r="F19" s="12">
        <f t="shared" si="1"/>
        <v>24</v>
      </c>
      <c r="G19" s="12">
        <f t="shared" si="1"/>
        <v>24</v>
      </c>
      <c r="H19" s="12">
        <f t="shared" si="1"/>
        <v>24</v>
      </c>
      <c r="I19" s="12">
        <f t="shared" si="1"/>
        <v>25</v>
      </c>
      <c r="J19" s="12">
        <f t="shared" si="1"/>
        <v>25</v>
      </c>
      <c r="K19" s="12">
        <f t="shared" si="1"/>
        <v>25</v>
      </c>
      <c r="L19" s="12">
        <f t="shared" si="1"/>
        <v>25</v>
      </c>
      <c r="M19" s="12">
        <f t="shared" si="1"/>
        <v>26</v>
      </c>
      <c r="N19" s="12">
        <f t="shared" si="1"/>
        <v>26</v>
      </c>
      <c r="O19" s="12">
        <f t="shared" si="1"/>
        <v>26</v>
      </c>
      <c r="P19" s="12">
        <f t="shared" si="2"/>
        <v>26</v>
      </c>
      <c r="Q19" s="12">
        <f t="shared" si="2"/>
        <v>27</v>
      </c>
      <c r="R19" s="12">
        <f t="shared" si="2"/>
        <v>27</v>
      </c>
      <c r="S19" s="12">
        <f t="shared" si="2"/>
        <v>27</v>
      </c>
      <c r="T19" s="12">
        <f t="shared" si="2"/>
        <v>27</v>
      </c>
      <c r="U19" s="12">
        <f t="shared" si="2"/>
        <v>28</v>
      </c>
      <c r="V19" s="12">
        <f t="shared" si="2"/>
        <v>28</v>
      </c>
      <c r="W19" s="12">
        <f t="shared" si="2"/>
        <v>28</v>
      </c>
      <c r="X19" s="12">
        <f t="shared" si="2"/>
        <v>28</v>
      </c>
      <c r="Y19" s="12">
        <f t="shared" si="2"/>
        <v>29</v>
      </c>
      <c r="Z19" s="12">
        <f t="shared" si="3"/>
        <v>29</v>
      </c>
      <c r="AA19" s="12">
        <f t="shared" si="3"/>
        <v>29</v>
      </c>
      <c r="AB19" s="12">
        <f t="shared" si="3"/>
        <v>29</v>
      </c>
      <c r="AC19" s="12">
        <f t="shared" si="3"/>
        <v>30</v>
      </c>
      <c r="AD19" s="12">
        <f t="shared" si="3"/>
        <v>30</v>
      </c>
      <c r="AE19" s="12">
        <f t="shared" si="3"/>
        <v>30</v>
      </c>
      <c r="AF19" s="12">
        <f t="shared" si="3"/>
        <v>30</v>
      </c>
      <c r="AG19" s="12">
        <f t="shared" si="3"/>
        <v>31</v>
      </c>
      <c r="AH19" s="12">
        <f t="shared" si="3"/>
        <v>31</v>
      </c>
      <c r="AI19" s="12">
        <f t="shared" si="3"/>
        <v>31</v>
      </c>
      <c r="AJ19" s="13">
        <f>AJ18+8</f>
        <v>31</v>
      </c>
      <c r="AK19" s="1"/>
    </row>
    <row r="20" spans="1:37" ht="12" customHeight="1">
      <c r="A20" s="1" t="s">
        <v>0</v>
      </c>
      <c r="B20" s="1"/>
      <c r="C20" s="1"/>
      <c r="D20" s="2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"/>
    </row>
    <row r="21" spans="1:37" ht="12" customHeight="1">
      <c r="A21" s="1" t="s">
        <v>19</v>
      </c>
      <c r="B21" s="1"/>
      <c r="C21" s="1">
        <f>1+MAX(E16:AJ20)</f>
        <v>32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2" customHeight="1">
      <c r="A22" s="1" t="s">
        <v>0</v>
      </c>
      <c r="B22" s="1"/>
      <c r="C22" s="1"/>
      <c r="D22" s="2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2" customHeight="1">
      <c r="A23" s="1" t="s">
        <v>0</v>
      </c>
      <c r="B23" s="1"/>
      <c r="C23" s="1"/>
      <c r="D23" s="2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2" customHeight="1">
      <c r="A24" s="1" t="s">
        <v>23</v>
      </c>
      <c r="B24" s="1"/>
      <c r="C24" s="1"/>
      <c r="D24" s="25"/>
      <c r="E24" s="18">
        <v>32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2" customHeight="1">
      <c r="A25" s="1" t="s">
        <v>26</v>
      </c>
      <c r="B25" s="1"/>
      <c r="C25" s="1"/>
      <c r="D25" s="25"/>
      <c r="E25" s="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2" customHeight="1">
      <c r="A26" s="1"/>
      <c r="B26" s="1"/>
      <c r="C26" s="1"/>
      <c r="D26" s="25"/>
      <c r="E26" s="1" t="e">
        <f>DEC2HEX(E10*$E$24+HEX2DEC($D$2))</f>
        <v>#NAME?</v>
      </c>
      <c r="F26" s="1" t="e">
        <f>DEC2HEX(F10*$E$24+HEX2DEC($D$2))</f>
        <v>#NAME?</v>
      </c>
      <c r="G26" s="1" t="e">
        <f>DEC2HEX(G10*$E$24+HEX2DEC($D$2))</f>
        <v>#NAME?</v>
      </c>
      <c r="H26" s="1" t="e">
        <f>DEC2HEX(H10*$E$24+HEX2DEC($D$2))</f>
        <v>#NAME?</v>
      </c>
      <c r="I26" s="1" t="e">
        <f>DEC2HEX(I10*$E$24+HEX2DEC($D$2))</f>
        <v>#NAME?</v>
      </c>
      <c r="J26" s="1" t="e">
        <f>DEC2HEX(J10*$E$24+HEX2DEC($D$2))</f>
        <v>#NAME?</v>
      </c>
      <c r="K26" s="1" t="e">
        <f>DEC2HEX(K10*$E$24+HEX2DEC($D$2))</f>
        <v>#NAME?</v>
      </c>
      <c r="L26" s="1" t="e">
        <f>DEC2HEX(L10*$E$24+HEX2DEC($D$2))</f>
        <v>#NAME?</v>
      </c>
      <c r="M26" s="1" t="e">
        <f>DEC2HEX(M10*$E$24+HEX2DEC($D$2))</f>
        <v>#NAME?</v>
      </c>
      <c r="N26" s="1" t="e">
        <f>DEC2HEX(N10*$E$24+HEX2DEC($D$2))</f>
        <v>#NAME?</v>
      </c>
      <c r="O26" s="1" t="e">
        <f>DEC2HEX(O10*$E$24+HEX2DEC($D$2))</f>
        <v>#NAME?</v>
      </c>
      <c r="P26" s="1" t="e">
        <f>DEC2HEX(P10*$E$24+HEX2DEC($D$2))</f>
        <v>#NAME?</v>
      </c>
      <c r="Q26" s="1" t="e">
        <f>DEC2HEX(Q10*$E$24+HEX2DEC($D$2))</f>
        <v>#NAME?</v>
      </c>
      <c r="R26" s="1" t="e">
        <f>DEC2HEX(R10*$E$24+HEX2DEC($D$2))</f>
        <v>#NAME?</v>
      </c>
      <c r="S26" s="1" t="e">
        <f>DEC2HEX(S10*$E$24+HEX2DEC($D$2))</f>
        <v>#NAME?</v>
      </c>
      <c r="T26" s="1" t="e">
        <f>DEC2HEX(T10*$E$24+HEX2DEC($D$2))</f>
        <v>#NAME?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2" customHeight="1">
      <c r="A27" s="1" t="s">
        <v>0</v>
      </c>
      <c r="B27" s="1"/>
      <c r="C27" s="1"/>
      <c r="D27" s="2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2" customHeight="1">
      <c r="A28" s="1" t="s">
        <v>24</v>
      </c>
      <c r="B28" s="1"/>
      <c r="C28" s="1"/>
      <c r="D28" s="25"/>
      <c r="E28" s="18">
        <v>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2" customHeight="1">
      <c r="A29" s="1"/>
      <c r="B29" s="1"/>
      <c r="C29" s="1"/>
      <c r="D29" s="25"/>
      <c r="E29" s="16" t="str">
        <f>DEC2HEX(E16*$E$28)</f>
        <v>0</v>
      </c>
      <c r="F29" s="16" t="str">
        <f>DEC2HEX(F16*$E$28)</f>
        <v>0</v>
      </c>
      <c r="G29" s="16" t="str">
        <f>DEC2HEX(G16*$E$28)</f>
        <v>0</v>
      </c>
      <c r="H29" s="16" t="str">
        <f>DEC2HEX(H16*$E$28)</f>
        <v>0</v>
      </c>
      <c r="I29" s="16" t="str">
        <f>DEC2HEX(I16*$E$28)</f>
        <v>1</v>
      </c>
      <c r="J29" s="16" t="str">
        <f>DEC2HEX(J16*$E$28)</f>
        <v>1</v>
      </c>
      <c r="K29" s="16" t="str">
        <f>DEC2HEX(K16*$E$28)</f>
        <v>1</v>
      </c>
      <c r="L29" s="16" t="str">
        <f>DEC2HEX(L16*$E$28)</f>
        <v>1</v>
      </c>
      <c r="M29" s="16" t="str">
        <f>DEC2HEX(M16*$E$28)</f>
        <v>2</v>
      </c>
      <c r="N29" s="16" t="str">
        <f>DEC2HEX(N16*$E$28)</f>
        <v>2</v>
      </c>
      <c r="O29" s="16" t="str">
        <f>DEC2HEX(O16*$E$28)</f>
        <v>2</v>
      </c>
      <c r="P29" s="16" t="str">
        <f>DEC2HEX(P16*$E$28)</f>
        <v>2</v>
      </c>
      <c r="Q29" s="16" t="str">
        <f>DEC2HEX(Q16*$E$28)</f>
        <v>3</v>
      </c>
      <c r="R29" s="16" t="str">
        <f>DEC2HEX(R16*$E$28)</f>
        <v>3</v>
      </c>
      <c r="S29" s="16" t="str">
        <f>DEC2HEX(S16*$E$28)</f>
        <v>3</v>
      </c>
      <c r="T29" s="16" t="str">
        <f>DEC2HEX(T16*$E$28)</f>
        <v>3</v>
      </c>
      <c r="U29" s="16" t="str">
        <f>DEC2HEX(U16*$E$28)</f>
        <v>4</v>
      </c>
      <c r="V29" s="16" t="str">
        <f>DEC2HEX(V16*$E$28)</f>
        <v>4</v>
      </c>
      <c r="W29" s="16" t="str">
        <f>DEC2HEX(W16*$E$28)</f>
        <v>4</v>
      </c>
      <c r="X29" s="16" t="str">
        <f>DEC2HEX(X16*$E$28)</f>
        <v>4</v>
      </c>
      <c r="Y29" s="16" t="str">
        <f>DEC2HEX(Y16*$E$28)</f>
        <v>5</v>
      </c>
      <c r="Z29" s="16" t="str">
        <f>DEC2HEX(Z16*$E$28)</f>
        <v>5</v>
      </c>
      <c r="AA29" s="16" t="str">
        <f>DEC2HEX(AA16*$E$28)</f>
        <v>5</v>
      </c>
      <c r="AB29" s="16" t="str">
        <f>DEC2HEX(AB16*$E$28)</f>
        <v>5</v>
      </c>
      <c r="AC29" s="16" t="str">
        <f>DEC2HEX(AC16*$E$28)</f>
        <v>6</v>
      </c>
      <c r="AD29" s="16" t="str">
        <f>DEC2HEX(AD16*$E$28)</f>
        <v>6</v>
      </c>
      <c r="AE29" s="16" t="str">
        <f>DEC2HEX(AE16*$E$28)</f>
        <v>6</v>
      </c>
      <c r="AF29" s="16" t="str">
        <f>DEC2HEX(AF16*$E$28)</f>
        <v>6</v>
      </c>
      <c r="AG29" s="16" t="str">
        <f>DEC2HEX(AG16*$E$28)</f>
        <v>7</v>
      </c>
      <c r="AH29" s="16" t="str">
        <f>DEC2HEX(AH16*$E$28)</f>
        <v>7</v>
      </c>
      <c r="AI29" s="16" t="str">
        <f>DEC2HEX(AI16*$E$28)</f>
        <v>7</v>
      </c>
      <c r="AJ29" s="16" t="str">
        <f>DEC2HEX(AJ16*$E$28)</f>
        <v>7</v>
      </c>
      <c r="AK29" s="1"/>
    </row>
    <row r="30" spans="1:37" ht="12" customHeight="1">
      <c r="A30" s="1"/>
      <c r="B30" s="1"/>
      <c r="C30" s="1"/>
      <c r="D30" s="25"/>
      <c r="E30" s="16" t="str">
        <f>DEC2HEX(E17*$E$28)</f>
        <v>8</v>
      </c>
      <c r="F30" s="16" t="str">
        <f>DEC2HEX(F17*$E$28)</f>
        <v>8</v>
      </c>
      <c r="G30" s="16" t="str">
        <f>DEC2HEX(G17*$E$28)</f>
        <v>8</v>
      </c>
      <c r="H30" s="16" t="str">
        <f>DEC2HEX(H17*$E$28)</f>
        <v>8</v>
      </c>
      <c r="I30" s="16" t="str">
        <f>DEC2HEX(I17*$E$28)</f>
        <v>9</v>
      </c>
      <c r="J30" s="16" t="str">
        <f>DEC2HEX(J17*$E$28)</f>
        <v>9</v>
      </c>
      <c r="K30" s="16" t="str">
        <f>DEC2HEX(K17*$E$28)</f>
        <v>9</v>
      </c>
      <c r="L30" s="16" t="str">
        <f>DEC2HEX(L17*$E$28)</f>
        <v>9</v>
      </c>
      <c r="M30" s="16" t="str">
        <f>DEC2HEX(M17*$E$28)</f>
        <v>A</v>
      </c>
      <c r="N30" s="16" t="str">
        <f>DEC2HEX(N17*$E$28)</f>
        <v>A</v>
      </c>
      <c r="O30" s="16" t="str">
        <f>DEC2HEX(O17*$E$28)</f>
        <v>A</v>
      </c>
      <c r="P30" s="16" t="str">
        <f>DEC2HEX(P17*$E$28)</f>
        <v>A</v>
      </c>
      <c r="Q30" s="16" t="str">
        <f>DEC2HEX(Q17*$E$28)</f>
        <v>B</v>
      </c>
      <c r="R30" s="16" t="str">
        <f>DEC2HEX(R17*$E$28)</f>
        <v>B</v>
      </c>
      <c r="S30" s="16" t="str">
        <f>DEC2HEX(S17*$E$28)</f>
        <v>B</v>
      </c>
      <c r="T30" s="16" t="str">
        <f>DEC2HEX(T17*$E$28)</f>
        <v>B</v>
      </c>
      <c r="U30" s="16" t="str">
        <f>DEC2HEX(U17*$E$28)</f>
        <v>C</v>
      </c>
      <c r="V30" s="16" t="str">
        <f>DEC2HEX(V17*$E$28)</f>
        <v>C</v>
      </c>
      <c r="W30" s="16" t="str">
        <f>DEC2HEX(W17*$E$28)</f>
        <v>C</v>
      </c>
      <c r="X30" s="16" t="str">
        <f>DEC2HEX(X17*$E$28)</f>
        <v>C</v>
      </c>
      <c r="Y30" s="16" t="str">
        <f>DEC2HEX(Y17*$E$28)</f>
        <v>D</v>
      </c>
      <c r="Z30" s="16" t="str">
        <f>DEC2HEX(Z17*$E$28)</f>
        <v>D</v>
      </c>
      <c r="AA30" s="16" t="str">
        <f>DEC2HEX(AA17*$E$28)</f>
        <v>D</v>
      </c>
      <c r="AB30" s="16" t="str">
        <f>DEC2HEX(AB17*$E$28)</f>
        <v>D</v>
      </c>
      <c r="AC30" s="16" t="str">
        <f>DEC2HEX(AC17*$E$28)</f>
        <v>E</v>
      </c>
      <c r="AD30" s="16" t="str">
        <f>DEC2HEX(AD17*$E$28)</f>
        <v>E</v>
      </c>
      <c r="AE30" s="16" t="str">
        <f>DEC2HEX(AE17*$E$28)</f>
        <v>E</v>
      </c>
      <c r="AF30" s="16" t="str">
        <f>DEC2HEX(AF17*$E$28)</f>
        <v>E</v>
      </c>
      <c r="AG30" s="16" t="str">
        <f>DEC2HEX(AG17*$E$28)</f>
        <v>F</v>
      </c>
      <c r="AH30" s="16" t="str">
        <f>DEC2HEX(AH17*$E$28)</f>
        <v>F</v>
      </c>
      <c r="AI30" s="16" t="str">
        <f>DEC2HEX(AI17*$E$28)</f>
        <v>F</v>
      </c>
      <c r="AJ30" s="16" t="str">
        <f>DEC2HEX(AJ17*$E$28)</f>
        <v>F</v>
      </c>
      <c r="AK30" s="1"/>
    </row>
    <row r="31" spans="1:37" ht="12" customHeight="1">
      <c r="A31" s="1"/>
      <c r="B31" s="1"/>
      <c r="C31" s="1"/>
      <c r="D31" s="25"/>
      <c r="E31" s="16" t="str">
        <f>DEC2HEX(E18*$E$28)</f>
        <v>10</v>
      </c>
      <c r="F31" s="16" t="str">
        <f>DEC2HEX(F18*$E$28)</f>
        <v>10</v>
      </c>
      <c r="G31" s="16" t="str">
        <f>DEC2HEX(G18*$E$28)</f>
        <v>10</v>
      </c>
      <c r="H31" s="16" t="str">
        <f>DEC2HEX(H18*$E$28)</f>
        <v>10</v>
      </c>
      <c r="I31" s="16" t="str">
        <f>DEC2HEX(I18*$E$28)</f>
        <v>11</v>
      </c>
      <c r="J31" s="16" t="str">
        <f>DEC2HEX(J18*$E$28)</f>
        <v>11</v>
      </c>
      <c r="K31" s="16" t="str">
        <f>DEC2HEX(K18*$E$28)</f>
        <v>11</v>
      </c>
      <c r="L31" s="16" t="str">
        <f>DEC2HEX(L18*$E$28)</f>
        <v>11</v>
      </c>
      <c r="M31" s="16" t="str">
        <f>DEC2HEX(M18*$E$28)</f>
        <v>12</v>
      </c>
      <c r="N31" s="16" t="str">
        <f>DEC2HEX(N18*$E$28)</f>
        <v>12</v>
      </c>
      <c r="O31" s="16" t="str">
        <f>DEC2HEX(O18*$E$28)</f>
        <v>12</v>
      </c>
      <c r="P31" s="16" t="str">
        <f>DEC2HEX(P18*$E$28)</f>
        <v>12</v>
      </c>
      <c r="Q31" s="16" t="str">
        <f>DEC2HEX(Q18*$E$28)</f>
        <v>13</v>
      </c>
      <c r="R31" s="16" t="str">
        <f>DEC2HEX(R18*$E$28)</f>
        <v>13</v>
      </c>
      <c r="S31" s="16" t="str">
        <f>DEC2HEX(S18*$E$28)</f>
        <v>13</v>
      </c>
      <c r="T31" s="16" t="str">
        <f>DEC2HEX(T18*$E$28)</f>
        <v>13</v>
      </c>
      <c r="U31" s="16" t="str">
        <f>DEC2HEX(U18*$E$28)</f>
        <v>14</v>
      </c>
      <c r="V31" s="16" t="str">
        <f>DEC2HEX(V18*$E$28)</f>
        <v>14</v>
      </c>
      <c r="W31" s="16" t="str">
        <f>DEC2HEX(W18*$E$28)</f>
        <v>14</v>
      </c>
      <c r="X31" s="16" t="str">
        <f>DEC2HEX(X18*$E$28)</f>
        <v>14</v>
      </c>
      <c r="Y31" s="16" t="str">
        <f>DEC2HEX(Y18*$E$28)</f>
        <v>15</v>
      </c>
      <c r="Z31" s="16" t="str">
        <f>DEC2HEX(Z18*$E$28)</f>
        <v>15</v>
      </c>
      <c r="AA31" s="16" t="str">
        <f>DEC2HEX(AA18*$E$28)</f>
        <v>15</v>
      </c>
      <c r="AB31" s="16" t="str">
        <f>DEC2HEX(AB18*$E$28)</f>
        <v>15</v>
      </c>
      <c r="AC31" s="16" t="str">
        <f>DEC2HEX(AC18*$E$28)</f>
        <v>16</v>
      </c>
      <c r="AD31" s="16" t="str">
        <f>DEC2HEX(AD18*$E$28)</f>
        <v>16</v>
      </c>
      <c r="AE31" s="16" t="str">
        <f>DEC2HEX(AE18*$E$28)</f>
        <v>16</v>
      </c>
      <c r="AF31" s="16" t="str">
        <f>DEC2HEX(AF18*$E$28)</f>
        <v>16</v>
      </c>
      <c r="AG31" s="16" t="str">
        <f>DEC2HEX(AG18*$E$28)</f>
        <v>17</v>
      </c>
      <c r="AH31" s="16" t="str">
        <f>DEC2HEX(AH18*$E$28)</f>
        <v>17</v>
      </c>
      <c r="AI31" s="16" t="str">
        <f>DEC2HEX(AI18*$E$28)</f>
        <v>17</v>
      </c>
      <c r="AJ31" s="16" t="str">
        <f>DEC2HEX(AJ18*$E$28)</f>
        <v>17</v>
      </c>
      <c r="AK31" s="1"/>
    </row>
    <row r="32" spans="1:37" ht="12" customHeight="1">
      <c r="A32" s="1"/>
      <c r="B32" s="1"/>
      <c r="C32" s="1"/>
      <c r="D32" s="25"/>
      <c r="E32" s="16" t="str">
        <f>DEC2HEX(E19*$E$28)</f>
        <v>18</v>
      </c>
      <c r="F32" s="16" t="str">
        <f>DEC2HEX(F19*$E$28)</f>
        <v>18</v>
      </c>
      <c r="G32" s="16" t="str">
        <f>DEC2HEX(G19*$E$28)</f>
        <v>18</v>
      </c>
      <c r="H32" s="16" t="str">
        <f>DEC2HEX(H19*$E$28)</f>
        <v>18</v>
      </c>
      <c r="I32" s="16" t="str">
        <f>DEC2HEX(I19*$E$28)</f>
        <v>19</v>
      </c>
      <c r="J32" s="16" t="str">
        <f>DEC2HEX(J19*$E$28)</f>
        <v>19</v>
      </c>
      <c r="K32" s="16" t="str">
        <f>DEC2HEX(K19*$E$28)</f>
        <v>19</v>
      </c>
      <c r="L32" s="16" t="str">
        <f>DEC2HEX(L19*$E$28)</f>
        <v>19</v>
      </c>
      <c r="M32" s="16" t="str">
        <f>DEC2HEX(M19*$E$28)</f>
        <v>1A</v>
      </c>
      <c r="N32" s="16" t="str">
        <f>DEC2HEX(N19*$E$28)</f>
        <v>1A</v>
      </c>
      <c r="O32" s="16" t="str">
        <f>DEC2HEX(O19*$E$28)</f>
        <v>1A</v>
      </c>
      <c r="P32" s="16" t="str">
        <f>DEC2HEX(P19*$E$28)</f>
        <v>1A</v>
      </c>
      <c r="Q32" s="16" t="str">
        <f>DEC2HEX(Q19*$E$28)</f>
        <v>1B</v>
      </c>
      <c r="R32" s="16" t="str">
        <f>DEC2HEX(R19*$E$28)</f>
        <v>1B</v>
      </c>
      <c r="S32" s="16" t="str">
        <f>DEC2HEX(S19*$E$28)</f>
        <v>1B</v>
      </c>
      <c r="T32" s="16" t="str">
        <f>DEC2HEX(T19*$E$28)</f>
        <v>1B</v>
      </c>
      <c r="U32" s="16" t="str">
        <f>DEC2HEX(U19*$E$28)</f>
        <v>1C</v>
      </c>
      <c r="V32" s="16" t="str">
        <f>DEC2HEX(V19*$E$28)</f>
        <v>1C</v>
      </c>
      <c r="W32" s="16" t="str">
        <f>DEC2HEX(W19*$E$28)</f>
        <v>1C</v>
      </c>
      <c r="X32" s="16" t="str">
        <f>DEC2HEX(X19*$E$28)</f>
        <v>1C</v>
      </c>
      <c r="Y32" s="16" t="str">
        <f>DEC2HEX(Y19*$E$28)</f>
        <v>1D</v>
      </c>
      <c r="Z32" s="16" t="str">
        <f>DEC2HEX(Z19*$E$28)</f>
        <v>1D</v>
      </c>
      <c r="AA32" s="16" t="str">
        <f>DEC2HEX(AA19*$E$28)</f>
        <v>1D</v>
      </c>
      <c r="AB32" s="16" t="str">
        <f>DEC2HEX(AB19*$E$28)</f>
        <v>1D</v>
      </c>
      <c r="AC32" s="16" t="str">
        <f>DEC2HEX(AC19*$E$28)</f>
        <v>1E</v>
      </c>
      <c r="AD32" s="16" t="str">
        <f>DEC2HEX(AD19*$E$28)</f>
        <v>1E</v>
      </c>
      <c r="AE32" s="16" t="str">
        <f>DEC2HEX(AE19*$E$28)</f>
        <v>1E</v>
      </c>
      <c r="AF32" s="16" t="str">
        <f>DEC2HEX(AF19*$E$28)</f>
        <v>1E</v>
      </c>
      <c r="AG32" s="16" t="str">
        <f>DEC2HEX(AG19*$E$28)</f>
        <v>1F</v>
      </c>
      <c r="AH32" s="16" t="str">
        <f>DEC2HEX(AH19*$E$28)</f>
        <v>1F</v>
      </c>
      <c r="AI32" s="16" t="str">
        <f>DEC2HEX(AI19*$E$28)</f>
        <v>1F</v>
      </c>
      <c r="AJ32" s="16" t="str">
        <f>DEC2HEX(AJ19*$E$28)</f>
        <v>1F</v>
      </c>
      <c r="AK32" s="1"/>
    </row>
    <row r="33" spans="1:37" ht="12" customHeight="1">
      <c r="A33" s="1"/>
      <c r="B33" s="1"/>
      <c r="C33" s="1"/>
      <c r="D33" s="2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"/>
    </row>
    <row r="34" spans="1:37" ht="12" customHeight="1">
      <c r="A34" s="1"/>
      <c r="B34" s="1"/>
      <c r="C34" s="1"/>
      <c r="D34" s="2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"/>
    </row>
    <row r="35" spans="1:37" ht="12" customHeight="1">
      <c r="A35" s="1"/>
      <c r="B35" s="1"/>
      <c r="C35" s="1"/>
      <c r="D35" s="2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"/>
    </row>
    <row r="36" spans="1:37" ht="12" customHeight="1">
      <c r="A36" s="1"/>
      <c r="B36" s="1"/>
      <c r="C36" s="1"/>
      <c r="D36" s="2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"/>
    </row>
    <row r="37" spans="1:37" ht="12" customHeight="1">
      <c r="A37" s="1"/>
      <c r="B37" s="1"/>
      <c r="C37" s="1"/>
      <c r="D37" s="2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"/>
    </row>
    <row r="38" spans="1:37" ht="12" customHeight="1">
      <c r="A38" s="1"/>
      <c r="B38" s="1"/>
      <c r="C38" s="1"/>
      <c r="D38" s="2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"/>
    </row>
    <row r="39" spans="1:37" ht="12" customHeight="1">
      <c r="A39" s="1"/>
      <c r="B39" s="1"/>
      <c r="C39" s="1"/>
      <c r="D39" s="2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"/>
    </row>
    <row r="40" spans="1:37" ht="12" customHeight="1">
      <c r="A40" s="1"/>
      <c r="B40" s="1"/>
      <c r="C40" s="1"/>
      <c r="D40" s="2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"/>
    </row>
    <row r="41" spans="1:37" ht="12" customHeight="1">
      <c r="A41" s="1"/>
      <c r="B41" s="1"/>
      <c r="C41" s="1"/>
      <c r="D41" s="2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"/>
    </row>
    <row r="42" spans="1:37" ht="12" customHeight="1">
      <c r="A42" s="1"/>
      <c r="B42" s="1"/>
      <c r="C42" s="1"/>
      <c r="D42" s="2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"/>
    </row>
    <row r="43" spans="1:37" ht="12" customHeight="1">
      <c r="A43" s="1"/>
      <c r="B43" s="1"/>
      <c r="C43" s="1"/>
      <c r="D43" s="2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"/>
    </row>
    <row r="44" spans="1:37" ht="12" customHeight="1">
      <c r="A44" s="1"/>
      <c r="B44" s="1"/>
      <c r="C44" s="1"/>
      <c r="D44" s="2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"/>
    </row>
    <row r="45" spans="1:37" ht="12" customHeight="1">
      <c r="A45" s="1"/>
      <c r="B45" s="1"/>
      <c r="C45" s="1"/>
      <c r="D45" s="2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ht="12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5"/>
  <sheetViews>
    <sheetView zoomScale="75" zoomScaleNormal="75" workbookViewId="0" topLeftCell="A1">
      <selection activeCell="E16" sqref="E16:AJ19"/>
    </sheetView>
  </sheetViews>
  <sheetFormatPr defaultColWidth="9.140625" defaultRowHeight="12.75"/>
  <cols>
    <col min="1" max="1" width="26.28125" style="0" customWidth="1"/>
    <col min="2" max="2" width="4.421875" style="0" customWidth="1"/>
    <col min="3" max="3" width="5.7109375" style="0" customWidth="1"/>
    <col min="4" max="4" width="6.7109375" style="0" customWidth="1"/>
    <col min="5" max="36" width="5.7109375" style="0" customWidth="1"/>
  </cols>
  <sheetData>
    <row r="1" spans="1:37" ht="12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" customHeight="1">
      <c r="A2" s="1" t="s">
        <v>17</v>
      </c>
      <c r="B2" s="1"/>
      <c r="C2" s="1"/>
      <c r="D2" s="19">
        <f>'Master Table'!M9</f>
        <v>5000</v>
      </c>
      <c r="E2" s="1"/>
      <c r="F2" s="1"/>
      <c r="G2" s="1"/>
      <c r="H2" s="5"/>
      <c r="I2" s="1"/>
      <c r="J2" s="1"/>
      <c r="K2" s="1"/>
      <c r="L2" s="1"/>
      <c r="M2" s="1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" customHeight="1">
      <c r="A3" s="1" t="s">
        <v>18</v>
      </c>
      <c r="B3" s="1"/>
      <c r="C3" s="1"/>
      <c r="D3" s="1">
        <f>'Master Table'!L9</f>
        <v>16</v>
      </c>
      <c r="E3" s="1"/>
      <c r="F3" s="1"/>
      <c r="G3" s="1"/>
      <c r="H3" s="5"/>
      <c r="I3" s="1"/>
      <c r="J3" s="1"/>
      <c r="K3" s="1"/>
      <c r="L3" s="1"/>
      <c r="M3" s="1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" customHeight="1">
      <c r="A4" s="1" t="s">
        <v>19</v>
      </c>
      <c r="B4" s="1"/>
      <c r="C4" s="1"/>
      <c r="D4" s="1">
        <f>'Master Table'!K9</f>
        <v>128</v>
      </c>
      <c r="E4" s="1"/>
      <c r="F4" s="1"/>
      <c r="G4" s="1"/>
      <c r="H4" s="5"/>
      <c r="I4" s="1"/>
      <c r="J4" s="1"/>
      <c r="K4" s="1"/>
      <c r="L4" s="1"/>
      <c r="M4" s="1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" customHeight="1">
      <c r="A5" s="1" t="s">
        <v>20</v>
      </c>
      <c r="B5" s="14"/>
      <c r="C5" s="1"/>
      <c r="D5" s="1">
        <f>'Master Table'!E9</f>
        <v>2048</v>
      </c>
      <c r="E5" s="1"/>
      <c r="F5" s="1"/>
      <c r="G5" s="1"/>
      <c r="H5" s="1"/>
      <c r="I5" s="1"/>
      <c r="J5" s="5"/>
      <c r="K5" s="1"/>
      <c r="L5" s="1"/>
      <c r="M5" s="1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2" customHeight="1">
      <c r="A6" s="1"/>
      <c r="B6" s="1"/>
      <c r="C6" s="1"/>
      <c r="D6" s="1"/>
      <c r="E6" s="1"/>
      <c r="F6" s="1"/>
      <c r="G6" s="1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2" customHeight="1">
      <c r="A7" s="1"/>
      <c r="B7" s="1"/>
      <c r="C7" s="1"/>
      <c r="D7" s="1"/>
      <c r="E7" s="1"/>
      <c r="F7" s="1"/>
      <c r="G7" s="1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2" customHeight="1">
      <c r="A8" s="1"/>
      <c r="B8" s="1"/>
      <c r="C8" s="1"/>
      <c r="D8" s="1"/>
      <c r="E8" s="1"/>
      <c r="F8" s="1"/>
      <c r="G8" s="1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2" customHeight="1" thickBot="1">
      <c r="A10" s="1" t="s">
        <v>21</v>
      </c>
      <c r="B10" s="1"/>
      <c r="C10" s="1"/>
      <c r="D10" s="1"/>
      <c r="E10" s="2">
        <v>0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>
        <v>7</v>
      </c>
      <c r="M10" s="3">
        <v>8</v>
      </c>
      <c r="N10" s="3">
        <v>9</v>
      </c>
      <c r="O10" s="3">
        <v>10</v>
      </c>
      <c r="P10" s="3">
        <v>11</v>
      </c>
      <c r="Q10" s="3">
        <v>12</v>
      </c>
      <c r="R10" s="3">
        <v>13</v>
      </c>
      <c r="S10" s="3">
        <v>14</v>
      </c>
      <c r="T10" s="4">
        <v>15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"/>
    </row>
    <row r="11" spans="1:37" ht="12" customHeight="1">
      <c r="A11" s="1" t="s">
        <v>18</v>
      </c>
      <c r="B11" s="1"/>
      <c r="C11" s="1">
        <f>MAX(E10:AJ10)+1</f>
        <v>16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"/>
    </row>
    <row r="12" spans="1:37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"/>
    </row>
    <row r="13" spans="1:37" ht="1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"/>
    </row>
    <row r="14" spans="1:38" ht="12" customHeight="1">
      <c r="A14" s="1" t="s">
        <v>22</v>
      </c>
      <c r="B14" s="1"/>
      <c r="C14" s="1"/>
      <c r="D14" s="1" t="s">
        <v>1</v>
      </c>
      <c r="E14" s="5">
        <v>0</v>
      </c>
      <c r="F14" s="5">
        <v>1</v>
      </c>
      <c r="G14" s="5">
        <v>2</v>
      </c>
      <c r="H14" s="5">
        <v>3</v>
      </c>
      <c r="I14" s="5">
        <v>4</v>
      </c>
      <c r="J14" s="5">
        <v>5</v>
      </c>
      <c r="K14" s="5">
        <v>6</v>
      </c>
      <c r="L14" s="5">
        <v>7</v>
      </c>
      <c r="M14" s="5">
        <v>8</v>
      </c>
      <c r="N14" s="5">
        <v>9</v>
      </c>
      <c r="O14" s="5">
        <v>10</v>
      </c>
      <c r="P14" s="5">
        <v>11</v>
      </c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  <c r="X14" s="5">
        <v>19</v>
      </c>
      <c r="Y14" s="5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1"/>
      <c r="AL14" s="28"/>
    </row>
    <row r="15" spans="1:37" ht="12" customHeight="1" thickBot="1">
      <c r="A15" s="1" t="s">
        <v>0</v>
      </c>
      <c r="B15" s="1"/>
      <c r="C15" s="21" t="s">
        <v>25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"/>
    </row>
    <row r="16" spans="1:37" ht="12" customHeight="1">
      <c r="A16" s="1" t="s">
        <v>0</v>
      </c>
      <c r="B16" s="1"/>
      <c r="C16" s="20">
        <v>0</v>
      </c>
      <c r="D16" s="1"/>
      <c r="E16" s="6">
        <v>0</v>
      </c>
      <c r="F16" s="7">
        <v>0</v>
      </c>
      <c r="G16" s="7">
        <v>1</v>
      </c>
      <c r="H16" s="7">
        <v>1</v>
      </c>
      <c r="I16" s="7">
        <v>2</v>
      </c>
      <c r="J16" s="7">
        <v>2</v>
      </c>
      <c r="K16" s="7">
        <v>3</v>
      </c>
      <c r="L16" s="7">
        <v>3</v>
      </c>
      <c r="M16" s="7">
        <v>4</v>
      </c>
      <c r="N16" s="7">
        <v>4</v>
      </c>
      <c r="O16" s="7">
        <v>5</v>
      </c>
      <c r="P16" s="7">
        <v>5</v>
      </c>
      <c r="Q16" s="7">
        <v>6</v>
      </c>
      <c r="R16" s="7">
        <v>6</v>
      </c>
      <c r="S16" s="7">
        <v>7</v>
      </c>
      <c r="T16" s="7">
        <v>7</v>
      </c>
      <c r="U16" s="7">
        <v>8</v>
      </c>
      <c r="V16" s="7">
        <v>8</v>
      </c>
      <c r="W16" s="7">
        <v>9</v>
      </c>
      <c r="X16" s="7">
        <v>9</v>
      </c>
      <c r="Y16" s="7">
        <v>10</v>
      </c>
      <c r="Z16" s="7">
        <v>10</v>
      </c>
      <c r="AA16" s="7">
        <v>11</v>
      </c>
      <c r="AB16" s="7">
        <v>11</v>
      </c>
      <c r="AC16" s="7">
        <v>12</v>
      </c>
      <c r="AD16" s="7">
        <v>12</v>
      </c>
      <c r="AE16" s="7">
        <v>13</v>
      </c>
      <c r="AF16" s="7">
        <v>13</v>
      </c>
      <c r="AG16" s="7">
        <v>14</v>
      </c>
      <c r="AH16" s="7">
        <v>14</v>
      </c>
      <c r="AI16" s="7">
        <v>15</v>
      </c>
      <c r="AJ16" s="8">
        <v>15</v>
      </c>
      <c r="AK16" s="1"/>
    </row>
    <row r="17" spans="1:37" ht="12" customHeight="1">
      <c r="A17" s="1" t="s">
        <v>0</v>
      </c>
      <c r="B17" s="1"/>
      <c r="C17" s="20">
        <v>1</v>
      </c>
      <c r="D17" s="1"/>
      <c r="E17" s="9">
        <v>16</v>
      </c>
      <c r="F17" s="5">
        <v>16</v>
      </c>
      <c r="G17" s="5">
        <v>17</v>
      </c>
      <c r="H17" s="5">
        <v>17</v>
      </c>
      <c r="I17" s="5">
        <v>18</v>
      </c>
      <c r="J17" s="5">
        <v>18</v>
      </c>
      <c r="K17" s="5">
        <v>19</v>
      </c>
      <c r="L17" s="5">
        <v>19</v>
      </c>
      <c r="M17" s="5">
        <v>20</v>
      </c>
      <c r="N17" s="5">
        <v>20</v>
      </c>
      <c r="O17" s="5">
        <v>21</v>
      </c>
      <c r="P17" s="5">
        <v>21</v>
      </c>
      <c r="Q17" s="5">
        <v>22</v>
      </c>
      <c r="R17" s="5">
        <v>22</v>
      </c>
      <c r="S17" s="5">
        <v>23</v>
      </c>
      <c r="T17" s="5">
        <v>23</v>
      </c>
      <c r="U17" s="5">
        <v>24</v>
      </c>
      <c r="V17" s="5">
        <v>24</v>
      </c>
      <c r="W17" s="5">
        <v>25</v>
      </c>
      <c r="X17" s="5">
        <v>25</v>
      </c>
      <c r="Y17" s="5">
        <v>26</v>
      </c>
      <c r="Z17" s="5">
        <v>26</v>
      </c>
      <c r="AA17" s="5">
        <v>27</v>
      </c>
      <c r="AB17" s="5">
        <v>27</v>
      </c>
      <c r="AC17" s="5">
        <v>28</v>
      </c>
      <c r="AD17" s="5">
        <v>28</v>
      </c>
      <c r="AE17" s="5">
        <v>29</v>
      </c>
      <c r="AF17" s="5">
        <v>29</v>
      </c>
      <c r="AG17" s="5">
        <v>30</v>
      </c>
      <c r="AH17" s="5">
        <v>30</v>
      </c>
      <c r="AI17" s="5">
        <v>31</v>
      </c>
      <c r="AJ17" s="10">
        <v>31</v>
      </c>
      <c r="AK17" s="1"/>
    </row>
    <row r="18" spans="1:37" ht="12" customHeight="1">
      <c r="A18" s="1" t="s">
        <v>0</v>
      </c>
      <c r="B18" s="1"/>
      <c r="C18" s="20">
        <v>2</v>
      </c>
      <c r="D18" s="1"/>
      <c r="E18" s="9">
        <v>32</v>
      </c>
      <c r="F18" s="5">
        <v>32</v>
      </c>
      <c r="G18" s="5">
        <v>33</v>
      </c>
      <c r="H18" s="5">
        <v>33</v>
      </c>
      <c r="I18" s="5">
        <v>34</v>
      </c>
      <c r="J18" s="5">
        <v>34</v>
      </c>
      <c r="K18" s="5">
        <v>35</v>
      </c>
      <c r="L18" s="5">
        <v>35</v>
      </c>
      <c r="M18" s="5">
        <v>36</v>
      </c>
      <c r="N18" s="5">
        <v>36</v>
      </c>
      <c r="O18" s="5">
        <v>37</v>
      </c>
      <c r="P18" s="5">
        <v>37</v>
      </c>
      <c r="Q18" s="5">
        <v>38</v>
      </c>
      <c r="R18" s="5">
        <v>38</v>
      </c>
      <c r="S18" s="5">
        <v>39</v>
      </c>
      <c r="T18" s="5">
        <v>39</v>
      </c>
      <c r="U18" s="5">
        <v>40</v>
      </c>
      <c r="V18" s="5">
        <v>40</v>
      </c>
      <c r="W18" s="5">
        <v>41</v>
      </c>
      <c r="X18" s="5">
        <v>41</v>
      </c>
      <c r="Y18" s="5">
        <v>42</v>
      </c>
      <c r="Z18" s="5">
        <v>42</v>
      </c>
      <c r="AA18" s="5">
        <v>43</v>
      </c>
      <c r="AB18" s="5">
        <v>43</v>
      </c>
      <c r="AC18" s="5">
        <v>44</v>
      </c>
      <c r="AD18" s="5">
        <v>44</v>
      </c>
      <c r="AE18" s="5">
        <v>45</v>
      </c>
      <c r="AF18" s="5">
        <v>45</v>
      </c>
      <c r="AG18" s="5">
        <v>46</v>
      </c>
      <c r="AH18" s="5">
        <v>46</v>
      </c>
      <c r="AI18" s="5">
        <v>47</v>
      </c>
      <c r="AJ18" s="10">
        <v>47</v>
      </c>
      <c r="AK18" s="1"/>
    </row>
    <row r="19" spans="1:37" ht="12" customHeight="1" thickBot="1">
      <c r="A19" s="1" t="s">
        <v>0</v>
      </c>
      <c r="B19" s="1"/>
      <c r="C19" s="20">
        <v>3</v>
      </c>
      <c r="D19" s="1"/>
      <c r="E19" s="11">
        <v>48</v>
      </c>
      <c r="F19" s="12">
        <v>48</v>
      </c>
      <c r="G19" s="12">
        <v>49</v>
      </c>
      <c r="H19" s="12">
        <v>49</v>
      </c>
      <c r="I19" s="12">
        <v>50</v>
      </c>
      <c r="J19" s="12">
        <v>50</v>
      </c>
      <c r="K19" s="12">
        <v>51</v>
      </c>
      <c r="L19" s="12">
        <v>51</v>
      </c>
      <c r="M19" s="12">
        <v>52</v>
      </c>
      <c r="N19" s="12">
        <v>52</v>
      </c>
      <c r="O19" s="12">
        <v>53</v>
      </c>
      <c r="P19" s="12">
        <v>53</v>
      </c>
      <c r="Q19" s="12">
        <v>54</v>
      </c>
      <c r="R19" s="12">
        <v>54</v>
      </c>
      <c r="S19" s="12">
        <v>55</v>
      </c>
      <c r="T19" s="12">
        <v>55</v>
      </c>
      <c r="U19" s="12">
        <v>56</v>
      </c>
      <c r="V19" s="12">
        <v>56</v>
      </c>
      <c r="W19" s="12">
        <v>57</v>
      </c>
      <c r="X19" s="12">
        <v>57</v>
      </c>
      <c r="Y19" s="12">
        <v>58</v>
      </c>
      <c r="Z19" s="12">
        <v>58</v>
      </c>
      <c r="AA19" s="12">
        <v>59</v>
      </c>
      <c r="AB19" s="12">
        <v>59</v>
      </c>
      <c r="AC19" s="12">
        <v>60</v>
      </c>
      <c r="AD19" s="12">
        <v>60</v>
      </c>
      <c r="AE19" s="12">
        <v>61</v>
      </c>
      <c r="AF19" s="12">
        <v>61</v>
      </c>
      <c r="AG19" s="12">
        <v>62</v>
      </c>
      <c r="AH19" s="12">
        <v>62</v>
      </c>
      <c r="AI19" s="12">
        <v>63</v>
      </c>
      <c r="AJ19" s="13">
        <v>63</v>
      </c>
      <c r="AK19" s="1"/>
    </row>
    <row r="20" spans="1:37" ht="12" customHeight="1">
      <c r="A20" s="1" t="s">
        <v>0</v>
      </c>
      <c r="B20" s="1"/>
      <c r="C20" s="1"/>
      <c r="D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"/>
    </row>
    <row r="21" spans="1:37" ht="12" customHeight="1">
      <c r="A21" s="1" t="s">
        <v>19</v>
      </c>
      <c r="B21" s="1"/>
      <c r="C21" s="1">
        <f>1+MAX(E16:AJ20)</f>
        <v>64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2" customHeight="1">
      <c r="A22" s="1" t="s">
        <v>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2" customHeight="1">
      <c r="A23" s="1" t="s">
        <v>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2" customHeight="1">
      <c r="A24" s="1" t="s">
        <v>23</v>
      </c>
      <c r="B24" s="1"/>
      <c r="C24" s="1"/>
      <c r="D24" s="1"/>
      <c r="E24" s="18">
        <f>C21</f>
        <v>64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2" customHeight="1">
      <c r="A25" s="1" t="s">
        <v>26</v>
      </c>
      <c r="B25" s="1"/>
      <c r="C25" s="1"/>
      <c r="D25" s="1"/>
      <c r="E25" s="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2" customHeight="1">
      <c r="A26" s="1"/>
      <c r="B26" s="1"/>
      <c r="C26" s="1"/>
      <c r="D26" s="1"/>
      <c r="E26" s="1" t="e">
        <f>DEC2HEX(E10*$E$24+HEX2DEC($D$2))</f>
        <v>#NAME?</v>
      </c>
      <c r="F26" s="1" t="e">
        <f>DEC2HEX(F10*$E$24+HEX2DEC($D$2))</f>
        <v>#NAME?</v>
      </c>
      <c r="G26" s="1" t="e">
        <f>DEC2HEX(G10*$E$24+HEX2DEC($D$2))</f>
        <v>#NAME?</v>
      </c>
      <c r="H26" s="1" t="e">
        <f>DEC2HEX(H10*$E$24+HEX2DEC($D$2))</f>
        <v>#NAME?</v>
      </c>
      <c r="I26" s="1" t="e">
        <f>DEC2HEX(I10*$E$24+HEX2DEC($D$2))</f>
        <v>#NAME?</v>
      </c>
      <c r="J26" s="1" t="e">
        <f>DEC2HEX(J10*$E$24+HEX2DEC($D$2))</f>
        <v>#NAME?</v>
      </c>
      <c r="K26" s="1" t="e">
        <f>DEC2HEX(K10*$E$24+HEX2DEC($D$2))</f>
        <v>#NAME?</v>
      </c>
      <c r="L26" s="1" t="e">
        <f>DEC2HEX(L10*$E$24+HEX2DEC($D$2))</f>
        <v>#NAME?</v>
      </c>
      <c r="M26" s="1" t="e">
        <f>DEC2HEX(M10*$E$24+HEX2DEC($D$2))</f>
        <v>#NAME?</v>
      </c>
      <c r="N26" s="1" t="e">
        <f>DEC2HEX(N10*$E$24+HEX2DEC($D$2))</f>
        <v>#NAME?</v>
      </c>
      <c r="O26" s="1" t="e">
        <f>DEC2HEX(O10*$E$24+HEX2DEC($D$2))</f>
        <v>#NAME?</v>
      </c>
      <c r="P26" s="1" t="e">
        <f>DEC2HEX(P10*$E$24+HEX2DEC($D$2))</f>
        <v>#NAME?</v>
      </c>
      <c r="Q26" s="1" t="e">
        <f>DEC2HEX(Q10*$E$24+HEX2DEC($D$2))</f>
        <v>#NAME?</v>
      </c>
      <c r="R26" s="1" t="e">
        <f>DEC2HEX(R10*$E$24+HEX2DEC($D$2))</f>
        <v>#NAME?</v>
      </c>
      <c r="S26" s="1" t="e">
        <f>DEC2HEX(S10*$E$24+HEX2DEC($D$2))</f>
        <v>#NAME?</v>
      </c>
      <c r="T26" s="1" t="e">
        <f>DEC2HEX(T10*$E$24+HEX2DEC($D$2))</f>
        <v>#NAME?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2" customHeight="1">
      <c r="A27" s="1" t="s">
        <v>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2" customHeight="1">
      <c r="A28" s="1" t="s">
        <v>24</v>
      </c>
      <c r="B28" s="1"/>
      <c r="C28" s="1"/>
      <c r="D28" s="1"/>
      <c r="E28" s="18">
        <v>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2" customHeight="1">
      <c r="A29" s="1"/>
      <c r="B29" s="1"/>
      <c r="C29" s="1"/>
      <c r="D29" s="1"/>
      <c r="E29" s="16" t="str">
        <f>DEC2HEX(E16*$E$28)</f>
        <v>0</v>
      </c>
      <c r="F29" s="16" t="str">
        <f>DEC2HEX(F16*$E$28)</f>
        <v>0</v>
      </c>
      <c r="G29" s="16" t="str">
        <f>DEC2HEX(G16*$E$28)</f>
        <v>1</v>
      </c>
      <c r="H29" s="16" t="str">
        <f>DEC2HEX(H16*$E$28)</f>
        <v>1</v>
      </c>
      <c r="I29" s="16" t="str">
        <f>DEC2HEX(I16*$E$28)</f>
        <v>2</v>
      </c>
      <c r="J29" s="16" t="str">
        <f>DEC2HEX(J16*$E$28)</f>
        <v>2</v>
      </c>
      <c r="K29" s="16" t="str">
        <f>DEC2HEX(K16*$E$28)</f>
        <v>3</v>
      </c>
      <c r="L29" s="16" t="str">
        <f>DEC2HEX(L16*$E$28)</f>
        <v>3</v>
      </c>
      <c r="M29" s="16" t="str">
        <f>DEC2HEX(M16*$E$28)</f>
        <v>4</v>
      </c>
      <c r="N29" s="16" t="str">
        <f>DEC2HEX(N16*$E$28)</f>
        <v>4</v>
      </c>
      <c r="O29" s="16" t="str">
        <f>DEC2HEX(O16*$E$28)</f>
        <v>5</v>
      </c>
      <c r="P29" s="16" t="str">
        <f>DEC2HEX(P16*$E$28)</f>
        <v>5</v>
      </c>
      <c r="Q29" s="16" t="str">
        <f>DEC2HEX(Q16*$E$28)</f>
        <v>6</v>
      </c>
      <c r="R29" s="16" t="str">
        <f>DEC2HEX(R16*$E$28)</f>
        <v>6</v>
      </c>
      <c r="S29" s="16" t="str">
        <f>DEC2HEX(S16*$E$28)</f>
        <v>7</v>
      </c>
      <c r="T29" s="16" t="str">
        <f>DEC2HEX(T16*$E$28)</f>
        <v>7</v>
      </c>
      <c r="U29" s="16" t="str">
        <f>DEC2HEX(U16*$E$28)</f>
        <v>8</v>
      </c>
      <c r="V29" s="16" t="str">
        <f>DEC2HEX(V16*$E$28)</f>
        <v>8</v>
      </c>
      <c r="W29" s="16" t="str">
        <f>DEC2HEX(W16*$E$28)</f>
        <v>9</v>
      </c>
      <c r="X29" s="16" t="str">
        <f>DEC2HEX(X16*$E$28)</f>
        <v>9</v>
      </c>
      <c r="Y29" s="16" t="str">
        <f>DEC2HEX(Y16*$E$28)</f>
        <v>A</v>
      </c>
      <c r="Z29" s="16" t="str">
        <f>DEC2HEX(Z16*$E$28)</f>
        <v>A</v>
      </c>
      <c r="AA29" s="16" t="str">
        <f>DEC2HEX(AA16*$E$28)</f>
        <v>B</v>
      </c>
      <c r="AB29" s="16" t="str">
        <f>DEC2HEX(AB16*$E$28)</f>
        <v>B</v>
      </c>
      <c r="AC29" s="16" t="str">
        <f>DEC2HEX(AC16*$E$28)</f>
        <v>C</v>
      </c>
      <c r="AD29" s="16" t="str">
        <f>DEC2HEX(AD16*$E$28)</f>
        <v>C</v>
      </c>
      <c r="AE29" s="16" t="str">
        <f>DEC2HEX(AE16*$E$28)</f>
        <v>D</v>
      </c>
      <c r="AF29" s="16" t="str">
        <f>DEC2HEX(AF16*$E$28)</f>
        <v>D</v>
      </c>
      <c r="AG29" s="16" t="str">
        <f>DEC2HEX(AG16*$E$28)</f>
        <v>E</v>
      </c>
      <c r="AH29" s="16" t="str">
        <f>DEC2HEX(AH16*$E$28)</f>
        <v>E</v>
      </c>
      <c r="AI29" s="16" t="str">
        <f>DEC2HEX(AI16*$E$28)</f>
        <v>F</v>
      </c>
      <c r="AJ29" s="16" t="str">
        <f>DEC2HEX(AJ16*$E$28)</f>
        <v>F</v>
      </c>
      <c r="AK29" s="1"/>
    </row>
    <row r="30" spans="1:37" ht="12" customHeight="1">
      <c r="A30" s="1"/>
      <c r="B30" s="1"/>
      <c r="C30" s="1"/>
      <c r="D30" s="1"/>
      <c r="E30" s="16" t="str">
        <f>DEC2HEX(E17*$E$28)</f>
        <v>10</v>
      </c>
      <c r="F30" s="16" t="str">
        <f>DEC2HEX(F17*$E$28)</f>
        <v>10</v>
      </c>
      <c r="G30" s="16" t="str">
        <f>DEC2HEX(G17*$E$28)</f>
        <v>11</v>
      </c>
      <c r="H30" s="16" t="str">
        <f>DEC2HEX(H17*$E$28)</f>
        <v>11</v>
      </c>
      <c r="I30" s="16" t="str">
        <f>DEC2HEX(I17*$E$28)</f>
        <v>12</v>
      </c>
      <c r="J30" s="16" t="str">
        <f>DEC2HEX(J17*$E$28)</f>
        <v>12</v>
      </c>
      <c r="K30" s="16" t="str">
        <f>DEC2HEX(K17*$E$28)</f>
        <v>13</v>
      </c>
      <c r="L30" s="16" t="str">
        <f>DEC2HEX(L17*$E$28)</f>
        <v>13</v>
      </c>
      <c r="M30" s="16" t="str">
        <f>DEC2HEX(M17*$E$28)</f>
        <v>14</v>
      </c>
      <c r="N30" s="16" t="str">
        <f>DEC2HEX(N17*$E$28)</f>
        <v>14</v>
      </c>
      <c r="O30" s="16" t="str">
        <f>DEC2HEX(O17*$E$28)</f>
        <v>15</v>
      </c>
      <c r="P30" s="16" t="str">
        <f>DEC2HEX(P17*$E$28)</f>
        <v>15</v>
      </c>
      <c r="Q30" s="16" t="str">
        <f>DEC2HEX(Q17*$E$28)</f>
        <v>16</v>
      </c>
      <c r="R30" s="16" t="str">
        <f>DEC2HEX(R17*$E$28)</f>
        <v>16</v>
      </c>
      <c r="S30" s="16" t="str">
        <f>DEC2HEX(S17*$E$28)</f>
        <v>17</v>
      </c>
      <c r="T30" s="16" t="str">
        <f>DEC2HEX(T17*$E$28)</f>
        <v>17</v>
      </c>
      <c r="U30" s="16" t="str">
        <f>DEC2HEX(U17*$E$28)</f>
        <v>18</v>
      </c>
      <c r="V30" s="16" t="str">
        <f>DEC2HEX(V17*$E$28)</f>
        <v>18</v>
      </c>
      <c r="W30" s="16" t="str">
        <f>DEC2HEX(W17*$E$28)</f>
        <v>19</v>
      </c>
      <c r="X30" s="16" t="str">
        <f>DEC2HEX(X17*$E$28)</f>
        <v>19</v>
      </c>
      <c r="Y30" s="16" t="str">
        <f>DEC2HEX(Y17*$E$28)</f>
        <v>1A</v>
      </c>
      <c r="Z30" s="16" t="str">
        <f>DEC2HEX(Z17*$E$28)</f>
        <v>1A</v>
      </c>
      <c r="AA30" s="16" t="str">
        <f>DEC2HEX(AA17*$E$28)</f>
        <v>1B</v>
      </c>
      <c r="AB30" s="16" t="str">
        <f>DEC2HEX(AB17*$E$28)</f>
        <v>1B</v>
      </c>
      <c r="AC30" s="16" t="str">
        <f>DEC2HEX(AC17*$E$28)</f>
        <v>1C</v>
      </c>
      <c r="AD30" s="16" t="str">
        <f>DEC2HEX(AD17*$E$28)</f>
        <v>1C</v>
      </c>
      <c r="AE30" s="16" t="str">
        <f>DEC2HEX(AE17*$E$28)</f>
        <v>1D</v>
      </c>
      <c r="AF30" s="16" t="str">
        <f>DEC2HEX(AF17*$E$28)</f>
        <v>1D</v>
      </c>
      <c r="AG30" s="16" t="str">
        <f>DEC2HEX(AG17*$E$28)</f>
        <v>1E</v>
      </c>
      <c r="AH30" s="16" t="str">
        <f>DEC2HEX(AH17*$E$28)</f>
        <v>1E</v>
      </c>
      <c r="AI30" s="16" t="str">
        <f>DEC2HEX(AI17*$E$28)</f>
        <v>1F</v>
      </c>
      <c r="AJ30" s="16" t="str">
        <f>DEC2HEX(AJ17*$E$28)</f>
        <v>1F</v>
      </c>
      <c r="AK30" s="1"/>
    </row>
    <row r="31" spans="1:37" ht="12" customHeight="1">
      <c r="A31" s="1"/>
      <c r="B31" s="1"/>
      <c r="C31" s="1"/>
      <c r="D31" s="1"/>
      <c r="E31" s="16" t="str">
        <f>DEC2HEX(E18*$E$28)</f>
        <v>20</v>
      </c>
      <c r="F31" s="16" t="str">
        <f>DEC2HEX(F18*$E$28)</f>
        <v>20</v>
      </c>
      <c r="G31" s="16" t="str">
        <f>DEC2HEX(G18*$E$28)</f>
        <v>21</v>
      </c>
      <c r="H31" s="16" t="str">
        <f>DEC2HEX(H18*$E$28)</f>
        <v>21</v>
      </c>
      <c r="I31" s="16" t="str">
        <f>DEC2HEX(I18*$E$28)</f>
        <v>22</v>
      </c>
      <c r="J31" s="16" t="str">
        <f>DEC2HEX(J18*$E$28)</f>
        <v>22</v>
      </c>
      <c r="K31" s="16" t="str">
        <f>DEC2HEX(K18*$E$28)</f>
        <v>23</v>
      </c>
      <c r="L31" s="16" t="str">
        <f>DEC2HEX(L18*$E$28)</f>
        <v>23</v>
      </c>
      <c r="M31" s="16" t="str">
        <f>DEC2HEX(M18*$E$28)</f>
        <v>24</v>
      </c>
      <c r="N31" s="16" t="str">
        <f>DEC2HEX(N18*$E$28)</f>
        <v>24</v>
      </c>
      <c r="O31" s="16" t="str">
        <f>DEC2HEX(O18*$E$28)</f>
        <v>25</v>
      </c>
      <c r="P31" s="16" t="str">
        <f>DEC2HEX(P18*$E$28)</f>
        <v>25</v>
      </c>
      <c r="Q31" s="16" t="str">
        <f>DEC2HEX(Q18*$E$28)</f>
        <v>26</v>
      </c>
      <c r="R31" s="16" t="str">
        <f>DEC2HEX(R18*$E$28)</f>
        <v>26</v>
      </c>
      <c r="S31" s="16" t="str">
        <f>DEC2HEX(S18*$E$28)</f>
        <v>27</v>
      </c>
      <c r="T31" s="16" t="str">
        <f>DEC2HEX(T18*$E$28)</f>
        <v>27</v>
      </c>
      <c r="U31" s="16" t="str">
        <f>DEC2HEX(U18*$E$28)</f>
        <v>28</v>
      </c>
      <c r="V31" s="16" t="str">
        <f>DEC2HEX(V18*$E$28)</f>
        <v>28</v>
      </c>
      <c r="W31" s="16" t="str">
        <f>DEC2HEX(W18*$E$28)</f>
        <v>29</v>
      </c>
      <c r="X31" s="16" t="str">
        <f>DEC2HEX(X18*$E$28)</f>
        <v>29</v>
      </c>
      <c r="Y31" s="16" t="str">
        <f>DEC2HEX(Y18*$E$28)</f>
        <v>2A</v>
      </c>
      <c r="Z31" s="16" t="str">
        <f>DEC2HEX(Z18*$E$28)</f>
        <v>2A</v>
      </c>
      <c r="AA31" s="16" t="str">
        <f>DEC2HEX(AA18*$E$28)</f>
        <v>2B</v>
      </c>
      <c r="AB31" s="16" t="str">
        <f>DEC2HEX(AB18*$E$28)</f>
        <v>2B</v>
      </c>
      <c r="AC31" s="16" t="str">
        <f>DEC2HEX(AC18*$E$28)</f>
        <v>2C</v>
      </c>
      <c r="AD31" s="16" t="str">
        <f>DEC2HEX(AD18*$E$28)</f>
        <v>2C</v>
      </c>
      <c r="AE31" s="16" t="str">
        <f>DEC2HEX(AE18*$E$28)</f>
        <v>2D</v>
      </c>
      <c r="AF31" s="16" t="str">
        <f>DEC2HEX(AF18*$E$28)</f>
        <v>2D</v>
      </c>
      <c r="AG31" s="16" t="str">
        <f>DEC2HEX(AG18*$E$28)</f>
        <v>2E</v>
      </c>
      <c r="AH31" s="16" t="str">
        <f>DEC2HEX(AH18*$E$28)</f>
        <v>2E</v>
      </c>
      <c r="AI31" s="16" t="str">
        <f>DEC2HEX(AI18*$E$28)</f>
        <v>2F</v>
      </c>
      <c r="AJ31" s="16" t="str">
        <f>DEC2HEX(AJ18*$E$28)</f>
        <v>2F</v>
      </c>
      <c r="AK31" s="1"/>
    </row>
    <row r="32" spans="1:37" ht="12" customHeight="1">
      <c r="A32" s="1"/>
      <c r="B32" s="1"/>
      <c r="C32" s="1"/>
      <c r="D32" s="1"/>
      <c r="E32" s="16" t="str">
        <f>DEC2HEX(E19*$E$28)</f>
        <v>30</v>
      </c>
      <c r="F32" s="16" t="str">
        <f>DEC2HEX(F19*$E$28)</f>
        <v>30</v>
      </c>
      <c r="G32" s="16" t="str">
        <f>DEC2HEX(G19*$E$28)</f>
        <v>31</v>
      </c>
      <c r="H32" s="16" t="str">
        <f>DEC2HEX(H19*$E$28)</f>
        <v>31</v>
      </c>
      <c r="I32" s="16" t="str">
        <f>DEC2HEX(I19*$E$28)</f>
        <v>32</v>
      </c>
      <c r="J32" s="16" t="str">
        <f>DEC2HEX(J19*$E$28)</f>
        <v>32</v>
      </c>
      <c r="K32" s="16" t="str">
        <f>DEC2HEX(K19*$E$28)</f>
        <v>33</v>
      </c>
      <c r="L32" s="16" t="str">
        <f>DEC2HEX(L19*$E$28)</f>
        <v>33</v>
      </c>
      <c r="M32" s="16" t="str">
        <f>DEC2HEX(M19*$E$28)</f>
        <v>34</v>
      </c>
      <c r="N32" s="16" t="str">
        <f>DEC2HEX(N19*$E$28)</f>
        <v>34</v>
      </c>
      <c r="O32" s="16" t="str">
        <f>DEC2HEX(O19*$E$28)</f>
        <v>35</v>
      </c>
      <c r="P32" s="16" t="str">
        <f>DEC2HEX(P19*$E$28)</f>
        <v>35</v>
      </c>
      <c r="Q32" s="16" t="str">
        <f>DEC2HEX(Q19*$E$28)</f>
        <v>36</v>
      </c>
      <c r="R32" s="16" t="str">
        <f>DEC2HEX(R19*$E$28)</f>
        <v>36</v>
      </c>
      <c r="S32" s="16" t="str">
        <f>DEC2HEX(S19*$E$28)</f>
        <v>37</v>
      </c>
      <c r="T32" s="16" t="str">
        <f>DEC2HEX(T19*$E$28)</f>
        <v>37</v>
      </c>
      <c r="U32" s="16" t="str">
        <f>DEC2HEX(U19*$E$28)</f>
        <v>38</v>
      </c>
      <c r="V32" s="16" t="str">
        <f>DEC2HEX(V19*$E$28)</f>
        <v>38</v>
      </c>
      <c r="W32" s="16" t="str">
        <f>DEC2HEX(W19*$E$28)</f>
        <v>39</v>
      </c>
      <c r="X32" s="16" t="str">
        <f>DEC2HEX(X19*$E$28)</f>
        <v>39</v>
      </c>
      <c r="Y32" s="16" t="str">
        <f>DEC2HEX(Y19*$E$28)</f>
        <v>3A</v>
      </c>
      <c r="Z32" s="16" t="str">
        <f>DEC2HEX(Z19*$E$28)</f>
        <v>3A</v>
      </c>
      <c r="AA32" s="16" t="str">
        <f>DEC2HEX(AA19*$E$28)</f>
        <v>3B</v>
      </c>
      <c r="AB32" s="16" t="str">
        <f>DEC2HEX(AB19*$E$28)</f>
        <v>3B</v>
      </c>
      <c r="AC32" s="16" t="str">
        <f>DEC2HEX(AC19*$E$28)</f>
        <v>3C</v>
      </c>
      <c r="AD32" s="16" t="str">
        <f>DEC2HEX(AD19*$E$28)</f>
        <v>3C</v>
      </c>
      <c r="AE32" s="16" t="str">
        <f>DEC2HEX(AE19*$E$28)</f>
        <v>3D</v>
      </c>
      <c r="AF32" s="16" t="str">
        <f>DEC2HEX(AF19*$E$28)</f>
        <v>3D</v>
      </c>
      <c r="AG32" s="16" t="str">
        <f>DEC2HEX(AG19*$E$28)</f>
        <v>3E</v>
      </c>
      <c r="AH32" s="16" t="str">
        <f>DEC2HEX(AH19*$E$28)</f>
        <v>3E</v>
      </c>
      <c r="AI32" s="16" t="str">
        <f>DEC2HEX(AI19*$E$28)</f>
        <v>3F</v>
      </c>
      <c r="AJ32" s="16" t="str">
        <f>DEC2HEX(AJ19*$E$28)</f>
        <v>3F</v>
      </c>
      <c r="AK32" s="1"/>
    </row>
    <row r="33" spans="1:37" ht="12" customHeight="1">
      <c r="A33" s="1"/>
      <c r="B33" s="1"/>
      <c r="C33" s="1"/>
      <c r="D33" s="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"/>
    </row>
    <row r="34" spans="1:37" ht="12" customHeight="1">
      <c r="A34" s="1"/>
      <c r="B34" s="1"/>
      <c r="C34" s="1"/>
      <c r="D34" s="1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"/>
    </row>
    <row r="35" spans="1:37" ht="12" customHeight="1">
      <c r="A35" s="1"/>
      <c r="B35" s="1"/>
      <c r="C35" s="1"/>
      <c r="D35" s="1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"/>
    </row>
    <row r="36" spans="1:37" ht="12" customHeight="1">
      <c r="A36" s="1"/>
      <c r="B36" s="1"/>
      <c r="C36" s="1"/>
      <c r="D36" s="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"/>
    </row>
    <row r="37" spans="1:37" ht="12" customHeight="1">
      <c r="A37" s="1"/>
      <c r="B37" s="1"/>
      <c r="C37" s="1"/>
      <c r="D37" s="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"/>
    </row>
    <row r="38" spans="1:37" ht="12" customHeight="1">
      <c r="A38" s="1"/>
      <c r="B38" s="1"/>
      <c r="C38" s="1"/>
      <c r="D38" s="1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"/>
    </row>
    <row r="39" spans="1:37" ht="12" customHeight="1">
      <c r="A39" s="1"/>
      <c r="B39" s="1"/>
      <c r="C39" s="1"/>
      <c r="D39" s="1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"/>
    </row>
    <row r="40" spans="1:37" ht="12" customHeight="1">
      <c r="A40" s="1"/>
      <c r="B40" s="1"/>
      <c r="C40" s="1"/>
      <c r="D40" s="1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"/>
    </row>
    <row r="41" spans="1:37" ht="12" customHeight="1">
      <c r="A41" s="1"/>
      <c r="B41" s="1"/>
      <c r="C41" s="1"/>
      <c r="D41" s="5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5"/>
    </row>
    <row r="42" spans="1:37" ht="12" customHeight="1">
      <c r="A42" s="1"/>
      <c r="B42" s="1"/>
      <c r="C42" s="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ht="12" customHeight="1">
      <c r="A43" s="1"/>
      <c r="B43" s="1"/>
      <c r="C43" s="1"/>
      <c r="D43" s="5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5"/>
    </row>
    <row r="44" spans="1:37" ht="12" customHeight="1">
      <c r="A44" s="1"/>
      <c r="B44" s="1"/>
      <c r="C44" s="1"/>
      <c r="D44" s="1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"/>
    </row>
    <row r="45" spans="1:37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ht="12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8"/>
  <sheetViews>
    <sheetView zoomScale="75" zoomScaleNormal="75" workbookViewId="0" topLeftCell="A1">
      <selection activeCell="G52" sqref="G52"/>
    </sheetView>
  </sheetViews>
  <sheetFormatPr defaultColWidth="9.140625" defaultRowHeight="12.75"/>
  <cols>
    <col min="1" max="1" width="26.28125" style="0" customWidth="1"/>
    <col min="2" max="2" width="4.421875" style="0" customWidth="1"/>
    <col min="3" max="3" width="5.7109375" style="0" customWidth="1"/>
    <col min="4" max="4" width="6.7109375" style="0" customWidth="1"/>
    <col min="5" max="36" width="5.7109375" style="0" customWidth="1"/>
  </cols>
  <sheetData>
    <row r="1" spans="1:37" ht="12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" customHeight="1">
      <c r="A2" s="1" t="s">
        <v>17</v>
      </c>
      <c r="B2" s="1"/>
      <c r="C2" s="1"/>
      <c r="D2" s="19">
        <f>'Master Table'!M9</f>
        <v>5000</v>
      </c>
      <c r="E2" s="1"/>
      <c r="F2" s="1"/>
      <c r="G2" s="1"/>
      <c r="H2" s="5"/>
      <c r="I2" s="1"/>
      <c r="J2" s="1"/>
      <c r="K2" s="1"/>
      <c r="L2" s="1"/>
      <c r="M2" s="1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" customHeight="1">
      <c r="A3" s="1" t="s">
        <v>18</v>
      </c>
      <c r="B3" s="1"/>
      <c r="C3" s="1"/>
      <c r="D3" s="1">
        <f>'Master Table'!L9</f>
        <v>16</v>
      </c>
      <c r="E3" s="1"/>
      <c r="F3" s="1"/>
      <c r="G3" s="1"/>
      <c r="H3" s="5"/>
      <c r="I3" s="1"/>
      <c r="J3" s="1"/>
      <c r="K3" s="1"/>
      <c r="L3" s="1"/>
      <c r="M3" s="1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" customHeight="1">
      <c r="A4" s="1" t="s">
        <v>19</v>
      </c>
      <c r="B4" s="1"/>
      <c r="C4" s="1"/>
      <c r="D4" s="1">
        <f>'Master Table'!K9</f>
        <v>128</v>
      </c>
      <c r="E4" s="1"/>
      <c r="F4" s="1"/>
      <c r="G4" s="1"/>
      <c r="H4" s="5"/>
      <c r="I4" s="1"/>
      <c r="J4" s="1"/>
      <c r="K4" s="1"/>
      <c r="L4" s="1"/>
      <c r="M4" s="1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" customHeight="1">
      <c r="A5" s="1" t="s">
        <v>20</v>
      </c>
      <c r="B5" s="14"/>
      <c r="C5" s="1"/>
      <c r="D5" s="1">
        <f>'Master Table'!E9</f>
        <v>2048</v>
      </c>
      <c r="E5" s="1"/>
      <c r="F5" s="1"/>
      <c r="G5" s="1"/>
      <c r="H5" s="1"/>
      <c r="I5" s="1"/>
      <c r="J5" s="5"/>
      <c r="K5" s="1"/>
      <c r="L5" s="1"/>
      <c r="M5" s="1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2" customHeight="1">
      <c r="A6" s="1"/>
      <c r="B6" s="1"/>
      <c r="C6" s="1"/>
      <c r="D6" s="1"/>
      <c r="E6" s="1"/>
      <c r="F6" s="1"/>
      <c r="G6" s="1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2" customHeight="1">
      <c r="A7" s="1"/>
      <c r="B7" s="1"/>
      <c r="C7" s="1"/>
      <c r="D7" s="1"/>
      <c r="E7" s="1"/>
      <c r="F7" s="1"/>
      <c r="G7" s="1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2" customHeight="1">
      <c r="A8" s="1"/>
      <c r="B8" s="1"/>
      <c r="C8" s="1"/>
      <c r="D8" s="1"/>
      <c r="E8" s="1"/>
      <c r="F8" s="1"/>
      <c r="G8" s="1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2" customHeight="1" thickBot="1">
      <c r="A10" s="1" t="s">
        <v>21</v>
      </c>
      <c r="B10" s="1"/>
      <c r="C10" s="1"/>
      <c r="D10" s="1"/>
      <c r="E10" s="2">
        <v>0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>
        <v>7</v>
      </c>
      <c r="M10" s="3">
        <v>8</v>
      </c>
      <c r="N10" s="3">
        <v>9</v>
      </c>
      <c r="O10" s="3">
        <v>10</v>
      </c>
      <c r="P10" s="3">
        <v>11</v>
      </c>
      <c r="Q10" s="3">
        <v>12</v>
      </c>
      <c r="R10" s="3">
        <v>13</v>
      </c>
      <c r="S10" s="3">
        <v>14</v>
      </c>
      <c r="T10" s="4">
        <v>15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"/>
    </row>
    <row r="11" spans="1:37" ht="12" customHeight="1">
      <c r="A11" s="1" t="s">
        <v>18</v>
      </c>
      <c r="B11" s="1"/>
      <c r="C11" s="1">
        <f>MAX(E10:AJ10)+1</f>
        <v>16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"/>
    </row>
    <row r="12" spans="1:37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"/>
    </row>
    <row r="13" spans="1:37" ht="1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"/>
    </row>
    <row r="14" spans="1:37" ht="12" customHeight="1">
      <c r="A14" s="1" t="s">
        <v>22</v>
      </c>
      <c r="B14" s="1"/>
      <c r="C14" s="1"/>
      <c r="D14" s="1" t="s">
        <v>1</v>
      </c>
      <c r="E14" s="5">
        <v>0</v>
      </c>
      <c r="F14" s="5">
        <v>1</v>
      </c>
      <c r="G14" s="5">
        <v>2</v>
      </c>
      <c r="H14" s="5">
        <v>3</v>
      </c>
      <c r="I14" s="5">
        <v>4</v>
      </c>
      <c r="J14" s="5">
        <v>5</v>
      </c>
      <c r="K14" s="5">
        <v>6</v>
      </c>
      <c r="L14" s="5">
        <v>7</v>
      </c>
      <c r="M14" s="5">
        <v>8</v>
      </c>
      <c r="N14" s="5">
        <v>9</v>
      </c>
      <c r="O14" s="5">
        <v>10</v>
      </c>
      <c r="P14" s="5">
        <v>11</v>
      </c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  <c r="X14" s="5">
        <v>19</v>
      </c>
      <c r="Y14" s="5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1"/>
    </row>
    <row r="15" spans="1:37" ht="12" customHeight="1" thickBot="1">
      <c r="A15" s="1" t="s">
        <v>0</v>
      </c>
      <c r="B15" s="1"/>
      <c r="C15" s="21" t="s">
        <v>25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"/>
    </row>
    <row r="16" spans="1:37" ht="12" customHeight="1">
      <c r="A16" s="1" t="s">
        <v>0</v>
      </c>
      <c r="B16" s="1"/>
      <c r="C16" s="20">
        <v>0</v>
      </c>
      <c r="D16" s="1"/>
      <c r="E16" s="6">
        <v>0</v>
      </c>
      <c r="F16" s="7">
        <v>1</v>
      </c>
      <c r="G16" s="7">
        <v>2</v>
      </c>
      <c r="H16" s="7">
        <v>3</v>
      </c>
      <c r="I16" s="7">
        <v>4</v>
      </c>
      <c r="J16" s="7">
        <v>5</v>
      </c>
      <c r="K16" s="7">
        <v>6</v>
      </c>
      <c r="L16" s="7">
        <v>7</v>
      </c>
      <c r="M16" s="7">
        <v>8</v>
      </c>
      <c r="N16" s="7">
        <v>9</v>
      </c>
      <c r="O16" s="7">
        <v>10</v>
      </c>
      <c r="P16" s="7">
        <v>11</v>
      </c>
      <c r="Q16" s="7">
        <v>12</v>
      </c>
      <c r="R16" s="7">
        <v>13</v>
      </c>
      <c r="S16" s="7">
        <v>14</v>
      </c>
      <c r="T16" s="7">
        <v>15</v>
      </c>
      <c r="U16" s="7">
        <v>16</v>
      </c>
      <c r="V16" s="7">
        <v>17</v>
      </c>
      <c r="W16" s="7">
        <v>18</v>
      </c>
      <c r="X16" s="7">
        <v>19</v>
      </c>
      <c r="Y16" s="7">
        <v>20</v>
      </c>
      <c r="Z16" s="7">
        <v>21</v>
      </c>
      <c r="AA16" s="7">
        <v>22</v>
      </c>
      <c r="AB16" s="7">
        <v>23</v>
      </c>
      <c r="AC16" s="7">
        <v>24</v>
      </c>
      <c r="AD16" s="7">
        <v>25</v>
      </c>
      <c r="AE16" s="7">
        <v>26</v>
      </c>
      <c r="AF16" s="7">
        <v>27</v>
      </c>
      <c r="AG16" s="7">
        <v>28</v>
      </c>
      <c r="AH16" s="7">
        <v>29</v>
      </c>
      <c r="AI16" s="7">
        <v>30</v>
      </c>
      <c r="AJ16" s="8">
        <v>31</v>
      </c>
      <c r="AK16" s="1"/>
    </row>
    <row r="17" spans="1:37" ht="12" customHeight="1">
      <c r="A17" s="1" t="s">
        <v>0</v>
      </c>
      <c r="B17" s="1"/>
      <c r="C17" s="20">
        <v>1</v>
      </c>
      <c r="D17" s="1"/>
      <c r="E17" s="9">
        <v>32</v>
      </c>
      <c r="F17" s="5">
        <v>33</v>
      </c>
      <c r="G17" s="5">
        <v>34</v>
      </c>
      <c r="H17" s="5">
        <v>35</v>
      </c>
      <c r="I17" s="5">
        <v>36</v>
      </c>
      <c r="J17" s="5">
        <v>37</v>
      </c>
      <c r="K17" s="5">
        <v>38</v>
      </c>
      <c r="L17" s="5">
        <v>39</v>
      </c>
      <c r="M17" s="5">
        <v>40</v>
      </c>
      <c r="N17" s="5">
        <v>41</v>
      </c>
      <c r="O17" s="5">
        <v>42</v>
      </c>
      <c r="P17" s="5">
        <v>43</v>
      </c>
      <c r="Q17" s="5">
        <v>44</v>
      </c>
      <c r="R17" s="5">
        <v>45</v>
      </c>
      <c r="S17" s="5">
        <v>46</v>
      </c>
      <c r="T17" s="5">
        <v>47</v>
      </c>
      <c r="U17" s="5">
        <v>48</v>
      </c>
      <c r="V17" s="5">
        <v>49</v>
      </c>
      <c r="W17" s="5">
        <v>50</v>
      </c>
      <c r="X17" s="5">
        <v>51</v>
      </c>
      <c r="Y17" s="5">
        <v>52</v>
      </c>
      <c r="Z17" s="5">
        <v>53</v>
      </c>
      <c r="AA17" s="5">
        <v>54</v>
      </c>
      <c r="AB17" s="5">
        <v>55</v>
      </c>
      <c r="AC17" s="5">
        <v>56</v>
      </c>
      <c r="AD17" s="5">
        <v>57</v>
      </c>
      <c r="AE17" s="5">
        <v>58</v>
      </c>
      <c r="AF17" s="5">
        <v>59</v>
      </c>
      <c r="AG17" s="5">
        <v>60</v>
      </c>
      <c r="AH17" s="5">
        <v>61</v>
      </c>
      <c r="AI17" s="5">
        <v>62</v>
      </c>
      <c r="AJ17" s="10">
        <v>63</v>
      </c>
      <c r="AK17" s="1"/>
    </row>
    <row r="18" spans="1:37" ht="12" customHeight="1">
      <c r="A18" s="1" t="s">
        <v>0</v>
      </c>
      <c r="B18" s="1"/>
      <c r="C18" s="20">
        <v>2</v>
      </c>
      <c r="D18" s="1"/>
      <c r="E18" s="9">
        <v>64</v>
      </c>
      <c r="F18" s="5">
        <v>65</v>
      </c>
      <c r="G18" s="5">
        <v>66</v>
      </c>
      <c r="H18" s="5">
        <v>67</v>
      </c>
      <c r="I18" s="5">
        <v>68</v>
      </c>
      <c r="J18" s="5">
        <v>69</v>
      </c>
      <c r="K18" s="5">
        <v>70</v>
      </c>
      <c r="L18" s="5">
        <v>71</v>
      </c>
      <c r="M18" s="5">
        <v>72</v>
      </c>
      <c r="N18" s="5">
        <v>73</v>
      </c>
      <c r="O18" s="5">
        <v>74</v>
      </c>
      <c r="P18" s="5">
        <v>75</v>
      </c>
      <c r="Q18" s="5">
        <v>76</v>
      </c>
      <c r="R18" s="5">
        <v>77</v>
      </c>
      <c r="S18" s="5">
        <v>78</v>
      </c>
      <c r="T18" s="5">
        <v>79</v>
      </c>
      <c r="U18" s="5">
        <v>80</v>
      </c>
      <c r="V18" s="5">
        <v>81</v>
      </c>
      <c r="W18" s="5">
        <v>82</v>
      </c>
      <c r="X18" s="5">
        <v>83</v>
      </c>
      <c r="Y18" s="5">
        <v>84</v>
      </c>
      <c r="Z18" s="5">
        <v>85</v>
      </c>
      <c r="AA18" s="5">
        <v>86</v>
      </c>
      <c r="AB18" s="5">
        <v>87</v>
      </c>
      <c r="AC18" s="5">
        <v>88</v>
      </c>
      <c r="AD18" s="5">
        <v>89</v>
      </c>
      <c r="AE18" s="5">
        <v>90</v>
      </c>
      <c r="AF18" s="5">
        <v>91</v>
      </c>
      <c r="AG18" s="5">
        <v>92</v>
      </c>
      <c r="AH18" s="5">
        <v>93</v>
      </c>
      <c r="AI18" s="5">
        <v>94</v>
      </c>
      <c r="AJ18" s="10">
        <v>95</v>
      </c>
      <c r="AK18" s="1"/>
    </row>
    <row r="19" spans="1:37" ht="12" customHeight="1" thickBot="1">
      <c r="A19" s="1" t="s">
        <v>0</v>
      </c>
      <c r="B19" s="1"/>
      <c r="C19" s="20">
        <v>3</v>
      </c>
      <c r="D19" s="1"/>
      <c r="E19" s="11">
        <v>96</v>
      </c>
      <c r="F19" s="12">
        <v>97</v>
      </c>
      <c r="G19" s="12">
        <v>98</v>
      </c>
      <c r="H19" s="12">
        <v>99</v>
      </c>
      <c r="I19" s="12">
        <v>100</v>
      </c>
      <c r="J19" s="12">
        <v>101</v>
      </c>
      <c r="K19" s="12">
        <v>102</v>
      </c>
      <c r="L19" s="12">
        <v>103</v>
      </c>
      <c r="M19" s="12">
        <v>104</v>
      </c>
      <c r="N19" s="12">
        <v>105</v>
      </c>
      <c r="O19" s="12">
        <v>106</v>
      </c>
      <c r="P19" s="12">
        <v>107</v>
      </c>
      <c r="Q19" s="12">
        <v>108</v>
      </c>
      <c r="R19" s="12">
        <v>109</v>
      </c>
      <c r="S19" s="12">
        <v>110</v>
      </c>
      <c r="T19" s="12">
        <v>111</v>
      </c>
      <c r="U19" s="12">
        <v>112</v>
      </c>
      <c r="V19" s="12">
        <v>113</v>
      </c>
      <c r="W19" s="12">
        <v>114</v>
      </c>
      <c r="X19" s="12">
        <v>115</v>
      </c>
      <c r="Y19" s="12">
        <v>116</v>
      </c>
      <c r="Z19" s="12">
        <v>117</v>
      </c>
      <c r="AA19" s="12">
        <v>118</v>
      </c>
      <c r="AB19" s="12">
        <v>119</v>
      </c>
      <c r="AC19" s="12">
        <v>120</v>
      </c>
      <c r="AD19" s="12">
        <v>121</v>
      </c>
      <c r="AE19" s="12">
        <v>122</v>
      </c>
      <c r="AF19" s="12">
        <v>123</v>
      </c>
      <c r="AG19" s="12">
        <v>124</v>
      </c>
      <c r="AH19" s="12">
        <v>125</v>
      </c>
      <c r="AI19" s="12">
        <v>126</v>
      </c>
      <c r="AJ19" s="13">
        <v>127</v>
      </c>
      <c r="AK19" s="1"/>
    </row>
    <row r="20" spans="1:37" ht="12" customHeight="1">
      <c r="A20" s="1" t="s">
        <v>0</v>
      </c>
      <c r="B20" s="1"/>
      <c r="C20" s="1"/>
      <c r="D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"/>
    </row>
    <row r="21" spans="1:37" ht="12" customHeight="1">
      <c r="A21" s="1" t="s">
        <v>19</v>
      </c>
      <c r="B21" s="1"/>
      <c r="C21" s="1">
        <f>1+MAX(E16:AJ20)</f>
        <v>128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2" customHeight="1">
      <c r="A22" s="1" t="s">
        <v>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2" customHeight="1">
      <c r="A23" s="1" t="s">
        <v>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2" customHeight="1">
      <c r="A24" s="1" t="s">
        <v>23</v>
      </c>
      <c r="B24" s="1"/>
      <c r="C24" s="1"/>
      <c r="D24" s="1"/>
      <c r="E24" s="18">
        <v>128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2" customHeight="1">
      <c r="A25" s="1" t="s">
        <v>26</v>
      </c>
      <c r="B25" s="1"/>
      <c r="C25" s="1"/>
      <c r="D25" s="1"/>
      <c r="E25" s="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2" customHeight="1">
      <c r="A26" s="1"/>
      <c r="B26" s="1"/>
      <c r="C26" s="1"/>
      <c r="D26" s="1"/>
      <c r="E26" s="1" t="e">
        <f>DEC2HEX(E10*$E$24+HEX2DEC($D$2))</f>
        <v>#NAME?</v>
      </c>
      <c r="F26" s="1" t="e">
        <f>DEC2HEX(F10*$E$24+HEX2DEC($D$2))</f>
        <v>#NAME?</v>
      </c>
      <c r="G26" s="1" t="e">
        <f>DEC2HEX(G10*$E$24+HEX2DEC($D$2))</f>
        <v>#NAME?</v>
      </c>
      <c r="H26" s="1" t="e">
        <f>DEC2HEX(H10*$E$24+HEX2DEC($D$2))</f>
        <v>#NAME?</v>
      </c>
      <c r="I26" s="1" t="e">
        <f>DEC2HEX(I10*$E$24+HEX2DEC($D$2))</f>
        <v>#NAME?</v>
      </c>
      <c r="J26" s="1" t="e">
        <f>DEC2HEX(J10*$E$24+HEX2DEC($D$2))</f>
        <v>#NAME?</v>
      </c>
      <c r="K26" s="1" t="e">
        <f>DEC2HEX(K10*$E$24+HEX2DEC($D$2))</f>
        <v>#NAME?</v>
      </c>
      <c r="L26" s="1" t="e">
        <f>DEC2HEX(L10*$E$24+HEX2DEC($D$2))</f>
        <v>#NAME?</v>
      </c>
      <c r="M26" s="1" t="e">
        <f>DEC2HEX(M10*$E$24+HEX2DEC($D$2))</f>
        <v>#NAME?</v>
      </c>
      <c r="N26" s="1" t="e">
        <f>DEC2HEX(N10*$E$24+HEX2DEC($D$2))</f>
        <v>#NAME?</v>
      </c>
      <c r="O26" s="1" t="e">
        <f>DEC2HEX(O10*$E$24+HEX2DEC($D$2))</f>
        <v>#NAME?</v>
      </c>
      <c r="P26" s="1" t="e">
        <f>DEC2HEX(P10*$E$24+HEX2DEC($D$2))</f>
        <v>#NAME?</v>
      </c>
      <c r="Q26" s="1" t="e">
        <f>DEC2HEX(Q10*$E$24+HEX2DEC($D$2))</f>
        <v>#NAME?</v>
      </c>
      <c r="R26" s="1" t="e">
        <f>DEC2HEX(R10*$E$24+HEX2DEC($D$2))</f>
        <v>#NAME?</v>
      </c>
      <c r="S26" s="1" t="e">
        <f>DEC2HEX(S10*$E$24+HEX2DEC($D$2))</f>
        <v>#NAME?</v>
      </c>
      <c r="T26" s="1" t="e">
        <f>DEC2HEX(T10*$E$24+HEX2DEC($D$2))</f>
        <v>#NAME?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2" customHeight="1">
      <c r="A27" s="1" t="s">
        <v>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2" customHeight="1">
      <c r="A28" s="1" t="s">
        <v>24</v>
      </c>
      <c r="B28" s="1"/>
      <c r="C28" s="1"/>
      <c r="D28" s="1"/>
      <c r="E28" s="18">
        <v>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2" customHeight="1">
      <c r="A29" s="1"/>
      <c r="B29" s="1"/>
      <c r="C29" s="1"/>
      <c r="D29" s="1"/>
      <c r="E29" s="16" t="str">
        <f>DEC2HEX(E16*$E$28)</f>
        <v>0</v>
      </c>
      <c r="F29" s="16" t="str">
        <f>DEC2HEX(F16*$E$28)</f>
        <v>1</v>
      </c>
      <c r="G29" s="16" t="str">
        <f>DEC2HEX(G16*$E$28)</f>
        <v>2</v>
      </c>
      <c r="H29" s="16" t="str">
        <f>DEC2HEX(H16*$E$28)</f>
        <v>3</v>
      </c>
      <c r="I29" s="16" t="str">
        <f>DEC2HEX(I16*$E$28)</f>
        <v>4</v>
      </c>
      <c r="J29" s="16" t="str">
        <f>DEC2HEX(J16*$E$28)</f>
        <v>5</v>
      </c>
      <c r="K29" s="16" t="str">
        <f>DEC2HEX(K16*$E$28)</f>
        <v>6</v>
      </c>
      <c r="L29" s="16" t="str">
        <f>DEC2HEX(L16*$E$28)</f>
        <v>7</v>
      </c>
      <c r="M29" s="16" t="str">
        <f>DEC2HEX(M16*$E$28)</f>
        <v>8</v>
      </c>
      <c r="N29" s="16" t="str">
        <f>DEC2HEX(N16*$E$28)</f>
        <v>9</v>
      </c>
      <c r="O29" s="16" t="str">
        <f>DEC2HEX(O16*$E$28)</f>
        <v>A</v>
      </c>
      <c r="P29" s="16" t="str">
        <f>DEC2HEX(P16*$E$28)</f>
        <v>B</v>
      </c>
      <c r="Q29" s="16" t="str">
        <f>DEC2HEX(Q16*$E$28)</f>
        <v>C</v>
      </c>
      <c r="R29" s="16" t="str">
        <f>DEC2HEX(R16*$E$28)</f>
        <v>D</v>
      </c>
      <c r="S29" s="16" t="str">
        <f>DEC2HEX(S16*$E$28)</f>
        <v>E</v>
      </c>
      <c r="T29" s="16" t="str">
        <f>DEC2HEX(T16*$E$28)</f>
        <v>F</v>
      </c>
      <c r="U29" s="16" t="str">
        <f>DEC2HEX(U16*$E$28)</f>
        <v>10</v>
      </c>
      <c r="V29" s="16" t="str">
        <f>DEC2HEX(V16*$E$28)</f>
        <v>11</v>
      </c>
      <c r="W29" s="16" t="str">
        <f>DEC2HEX(W16*$E$28)</f>
        <v>12</v>
      </c>
      <c r="X29" s="16" t="str">
        <f>DEC2HEX(X16*$E$28)</f>
        <v>13</v>
      </c>
      <c r="Y29" s="16" t="str">
        <f>DEC2HEX(Y16*$E$28)</f>
        <v>14</v>
      </c>
      <c r="Z29" s="16" t="str">
        <f>DEC2HEX(Z16*$E$28)</f>
        <v>15</v>
      </c>
      <c r="AA29" s="16" t="str">
        <f>DEC2HEX(AA16*$E$28)</f>
        <v>16</v>
      </c>
      <c r="AB29" s="16" t="str">
        <f>DEC2HEX(AB16*$E$28)</f>
        <v>17</v>
      </c>
      <c r="AC29" s="16" t="str">
        <f>DEC2HEX(AC16*$E$28)</f>
        <v>18</v>
      </c>
      <c r="AD29" s="16" t="str">
        <f>DEC2HEX(AD16*$E$28)</f>
        <v>19</v>
      </c>
      <c r="AE29" s="16" t="str">
        <f>DEC2HEX(AE16*$E$28)</f>
        <v>1A</v>
      </c>
      <c r="AF29" s="16" t="str">
        <f>DEC2HEX(AF16*$E$28)</f>
        <v>1B</v>
      </c>
      <c r="AG29" s="16" t="str">
        <f>DEC2HEX(AG16*$E$28)</f>
        <v>1C</v>
      </c>
      <c r="AH29" s="16" t="str">
        <f>DEC2HEX(AH16*$E$28)</f>
        <v>1D</v>
      </c>
      <c r="AI29" s="16" t="str">
        <f>DEC2HEX(AI16*$E$28)</f>
        <v>1E</v>
      </c>
      <c r="AJ29" s="16" t="str">
        <f>DEC2HEX(AJ16*$E$28)</f>
        <v>1F</v>
      </c>
      <c r="AK29" s="1"/>
    </row>
    <row r="30" spans="1:37" ht="12" customHeight="1">
      <c r="A30" s="1"/>
      <c r="B30" s="1"/>
      <c r="C30" s="1"/>
      <c r="D30" s="1"/>
      <c r="E30" s="16" t="str">
        <f>DEC2HEX(E17*$E$28)</f>
        <v>20</v>
      </c>
      <c r="F30" s="16" t="str">
        <f>DEC2HEX(F17*$E$28)</f>
        <v>21</v>
      </c>
      <c r="G30" s="16" t="str">
        <f>DEC2HEX(G17*$E$28)</f>
        <v>22</v>
      </c>
      <c r="H30" s="16" t="str">
        <f>DEC2HEX(H17*$E$28)</f>
        <v>23</v>
      </c>
      <c r="I30" s="16" t="str">
        <f>DEC2HEX(I17*$E$28)</f>
        <v>24</v>
      </c>
      <c r="J30" s="16" t="str">
        <f>DEC2HEX(J17*$E$28)</f>
        <v>25</v>
      </c>
      <c r="K30" s="16" t="str">
        <f>DEC2HEX(K17*$E$28)</f>
        <v>26</v>
      </c>
      <c r="L30" s="16" t="str">
        <f>DEC2HEX(L17*$E$28)</f>
        <v>27</v>
      </c>
      <c r="M30" s="16" t="str">
        <f>DEC2HEX(M17*$E$28)</f>
        <v>28</v>
      </c>
      <c r="N30" s="16" t="str">
        <f>DEC2HEX(N17*$E$28)</f>
        <v>29</v>
      </c>
      <c r="O30" s="16" t="str">
        <f>DEC2HEX(O17*$E$28)</f>
        <v>2A</v>
      </c>
      <c r="P30" s="16" t="str">
        <f>DEC2HEX(P17*$E$28)</f>
        <v>2B</v>
      </c>
      <c r="Q30" s="16" t="str">
        <f>DEC2HEX(Q17*$E$28)</f>
        <v>2C</v>
      </c>
      <c r="R30" s="16" t="str">
        <f>DEC2HEX(R17*$E$28)</f>
        <v>2D</v>
      </c>
      <c r="S30" s="16" t="str">
        <f>DEC2HEX(S17*$E$28)</f>
        <v>2E</v>
      </c>
      <c r="T30" s="16" t="str">
        <f>DEC2HEX(T17*$E$28)</f>
        <v>2F</v>
      </c>
      <c r="U30" s="16" t="str">
        <f>DEC2HEX(U17*$E$28)</f>
        <v>30</v>
      </c>
      <c r="V30" s="16" t="str">
        <f>DEC2HEX(V17*$E$28)</f>
        <v>31</v>
      </c>
      <c r="W30" s="16" t="str">
        <f>DEC2HEX(W17*$E$28)</f>
        <v>32</v>
      </c>
      <c r="X30" s="16" t="str">
        <f>DEC2HEX(X17*$E$28)</f>
        <v>33</v>
      </c>
      <c r="Y30" s="16" t="str">
        <f>DEC2HEX(Y17*$E$28)</f>
        <v>34</v>
      </c>
      <c r="Z30" s="16" t="str">
        <f>DEC2HEX(Z17*$E$28)</f>
        <v>35</v>
      </c>
      <c r="AA30" s="16" t="str">
        <f>DEC2HEX(AA17*$E$28)</f>
        <v>36</v>
      </c>
      <c r="AB30" s="16" t="str">
        <f>DEC2HEX(AB17*$E$28)</f>
        <v>37</v>
      </c>
      <c r="AC30" s="16" t="str">
        <f>DEC2HEX(AC17*$E$28)</f>
        <v>38</v>
      </c>
      <c r="AD30" s="16" t="str">
        <f>DEC2HEX(AD17*$E$28)</f>
        <v>39</v>
      </c>
      <c r="AE30" s="16" t="str">
        <f>DEC2HEX(AE17*$E$28)</f>
        <v>3A</v>
      </c>
      <c r="AF30" s="16" t="str">
        <f>DEC2HEX(AF17*$E$28)</f>
        <v>3B</v>
      </c>
      <c r="AG30" s="16" t="str">
        <f>DEC2HEX(AG17*$E$28)</f>
        <v>3C</v>
      </c>
      <c r="AH30" s="16" t="str">
        <f>DEC2HEX(AH17*$E$28)</f>
        <v>3D</v>
      </c>
      <c r="AI30" s="16" t="str">
        <f>DEC2HEX(AI17*$E$28)</f>
        <v>3E</v>
      </c>
      <c r="AJ30" s="16" t="str">
        <f>DEC2HEX(AJ17*$E$28)</f>
        <v>3F</v>
      </c>
      <c r="AK30" s="1"/>
    </row>
    <row r="31" spans="1:37" ht="12" customHeight="1">
      <c r="A31" s="1"/>
      <c r="B31" s="1"/>
      <c r="C31" s="1"/>
      <c r="D31" s="1"/>
      <c r="E31" s="16" t="str">
        <f>DEC2HEX(E18*$E$28)</f>
        <v>40</v>
      </c>
      <c r="F31" s="16" t="str">
        <f>DEC2HEX(F18*$E$28)</f>
        <v>41</v>
      </c>
      <c r="G31" s="16" t="str">
        <f>DEC2HEX(G18*$E$28)</f>
        <v>42</v>
      </c>
      <c r="H31" s="16" t="str">
        <f>DEC2HEX(H18*$E$28)</f>
        <v>43</v>
      </c>
      <c r="I31" s="16" t="str">
        <f>DEC2HEX(I18*$E$28)</f>
        <v>44</v>
      </c>
      <c r="J31" s="16" t="str">
        <f>DEC2HEX(J18*$E$28)</f>
        <v>45</v>
      </c>
      <c r="K31" s="16" t="str">
        <f>DEC2HEX(K18*$E$28)</f>
        <v>46</v>
      </c>
      <c r="L31" s="16" t="str">
        <f>DEC2HEX(L18*$E$28)</f>
        <v>47</v>
      </c>
      <c r="M31" s="16" t="str">
        <f>DEC2HEX(M18*$E$28)</f>
        <v>48</v>
      </c>
      <c r="N31" s="16" t="str">
        <f>DEC2HEX(N18*$E$28)</f>
        <v>49</v>
      </c>
      <c r="O31" s="16" t="str">
        <f>DEC2HEX(O18*$E$28)</f>
        <v>4A</v>
      </c>
      <c r="P31" s="16" t="str">
        <f>DEC2HEX(P18*$E$28)</f>
        <v>4B</v>
      </c>
      <c r="Q31" s="16" t="str">
        <f>DEC2HEX(Q18*$E$28)</f>
        <v>4C</v>
      </c>
      <c r="R31" s="16" t="str">
        <f>DEC2HEX(R18*$E$28)</f>
        <v>4D</v>
      </c>
      <c r="S31" s="16" t="str">
        <f>DEC2HEX(S18*$E$28)</f>
        <v>4E</v>
      </c>
      <c r="T31" s="16" t="str">
        <f>DEC2HEX(T18*$E$28)</f>
        <v>4F</v>
      </c>
      <c r="U31" s="16" t="str">
        <f>DEC2HEX(U18*$E$28)</f>
        <v>50</v>
      </c>
      <c r="V31" s="16" t="str">
        <f>DEC2HEX(V18*$E$28)</f>
        <v>51</v>
      </c>
      <c r="W31" s="16" t="str">
        <f>DEC2HEX(W18*$E$28)</f>
        <v>52</v>
      </c>
      <c r="X31" s="16" t="str">
        <f>DEC2HEX(X18*$E$28)</f>
        <v>53</v>
      </c>
      <c r="Y31" s="16" t="str">
        <f>DEC2HEX(Y18*$E$28)</f>
        <v>54</v>
      </c>
      <c r="Z31" s="16" t="str">
        <f>DEC2HEX(Z18*$E$28)</f>
        <v>55</v>
      </c>
      <c r="AA31" s="16" t="str">
        <f>DEC2HEX(AA18*$E$28)</f>
        <v>56</v>
      </c>
      <c r="AB31" s="16" t="str">
        <f>DEC2HEX(AB18*$E$28)</f>
        <v>57</v>
      </c>
      <c r="AC31" s="16" t="str">
        <f>DEC2HEX(AC18*$E$28)</f>
        <v>58</v>
      </c>
      <c r="AD31" s="16" t="str">
        <f>DEC2HEX(AD18*$E$28)</f>
        <v>59</v>
      </c>
      <c r="AE31" s="16" t="str">
        <f>DEC2HEX(AE18*$E$28)</f>
        <v>5A</v>
      </c>
      <c r="AF31" s="16" t="str">
        <f>DEC2HEX(AF18*$E$28)</f>
        <v>5B</v>
      </c>
      <c r="AG31" s="16" t="str">
        <f>DEC2HEX(AG18*$E$28)</f>
        <v>5C</v>
      </c>
      <c r="AH31" s="16" t="str">
        <f>DEC2HEX(AH18*$E$28)</f>
        <v>5D</v>
      </c>
      <c r="AI31" s="16" t="str">
        <f>DEC2HEX(AI18*$E$28)</f>
        <v>5E</v>
      </c>
      <c r="AJ31" s="16" t="str">
        <f>DEC2HEX(AJ18*$E$28)</f>
        <v>5F</v>
      </c>
      <c r="AK31" s="1"/>
    </row>
    <row r="32" spans="1:37" ht="12" customHeight="1">
      <c r="A32" s="1"/>
      <c r="B32" s="1"/>
      <c r="C32" s="1"/>
      <c r="D32" s="1"/>
      <c r="E32" s="16" t="str">
        <f>DEC2HEX(E19*$E$28)</f>
        <v>60</v>
      </c>
      <c r="F32" s="16" t="str">
        <f>DEC2HEX(F19*$E$28)</f>
        <v>61</v>
      </c>
      <c r="G32" s="16" t="str">
        <f>DEC2HEX(G19*$E$28)</f>
        <v>62</v>
      </c>
      <c r="H32" s="16" t="str">
        <f>DEC2HEX(H19*$E$28)</f>
        <v>63</v>
      </c>
      <c r="I32" s="16" t="str">
        <f>DEC2HEX(I19*$E$28)</f>
        <v>64</v>
      </c>
      <c r="J32" s="16" t="str">
        <f>DEC2HEX(J19*$E$28)</f>
        <v>65</v>
      </c>
      <c r="K32" s="16" t="str">
        <f>DEC2HEX(K19*$E$28)</f>
        <v>66</v>
      </c>
      <c r="L32" s="16" t="str">
        <f>DEC2HEX(L19*$E$28)</f>
        <v>67</v>
      </c>
      <c r="M32" s="16" t="str">
        <f>DEC2HEX(M19*$E$28)</f>
        <v>68</v>
      </c>
      <c r="N32" s="16" t="str">
        <f>DEC2HEX(N19*$E$28)</f>
        <v>69</v>
      </c>
      <c r="O32" s="16" t="str">
        <f>DEC2HEX(O19*$E$28)</f>
        <v>6A</v>
      </c>
      <c r="P32" s="16" t="str">
        <f>DEC2HEX(P19*$E$28)</f>
        <v>6B</v>
      </c>
      <c r="Q32" s="16" t="str">
        <f>DEC2HEX(Q19*$E$28)</f>
        <v>6C</v>
      </c>
      <c r="R32" s="16" t="str">
        <f>DEC2HEX(R19*$E$28)</f>
        <v>6D</v>
      </c>
      <c r="S32" s="16" t="str">
        <f>DEC2HEX(S19*$E$28)</f>
        <v>6E</v>
      </c>
      <c r="T32" s="16" t="str">
        <f>DEC2HEX(T19*$E$28)</f>
        <v>6F</v>
      </c>
      <c r="U32" s="16" t="str">
        <f>DEC2HEX(U19*$E$28)</f>
        <v>70</v>
      </c>
      <c r="V32" s="16" t="str">
        <f>DEC2HEX(V19*$E$28)</f>
        <v>71</v>
      </c>
      <c r="W32" s="16" t="str">
        <f>DEC2HEX(W19*$E$28)</f>
        <v>72</v>
      </c>
      <c r="X32" s="16" t="str">
        <f>DEC2HEX(X19*$E$28)</f>
        <v>73</v>
      </c>
      <c r="Y32" s="16" t="str">
        <f>DEC2HEX(Y19*$E$28)</f>
        <v>74</v>
      </c>
      <c r="Z32" s="16" t="str">
        <f>DEC2HEX(Z19*$E$28)</f>
        <v>75</v>
      </c>
      <c r="AA32" s="16" t="str">
        <f>DEC2HEX(AA19*$E$28)</f>
        <v>76</v>
      </c>
      <c r="AB32" s="16" t="str">
        <f>DEC2HEX(AB19*$E$28)</f>
        <v>77</v>
      </c>
      <c r="AC32" s="16" t="str">
        <f>DEC2HEX(AC19*$E$28)</f>
        <v>78</v>
      </c>
      <c r="AD32" s="16" t="str">
        <f>DEC2HEX(AD19*$E$28)</f>
        <v>79</v>
      </c>
      <c r="AE32" s="16" t="str">
        <f>DEC2HEX(AE19*$E$28)</f>
        <v>7A</v>
      </c>
      <c r="AF32" s="16" t="str">
        <f>DEC2HEX(AF19*$E$28)</f>
        <v>7B</v>
      </c>
      <c r="AG32" s="16" t="str">
        <f>DEC2HEX(AG19*$E$28)</f>
        <v>7C</v>
      </c>
      <c r="AH32" s="16" t="str">
        <f>DEC2HEX(AH19*$E$28)</f>
        <v>7D</v>
      </c>
      <c r="AI32" s="16" t="str">
        <f>DEC2HEX(AI19*$E$28)</f>
        <v>7E</v>
      </c>
      <c r="AJ32" s="16" t="str">
        <f>DEC2HEX(AJ19*$E$28)</f>
        <v>7F</v>
      </c>
      <c r="AK32" s="1"/>
    </row>
    <row r="33" spans="1:37" ht="12" customHeight="1">
      <c r="A33" s="1"/>
      <c r="B33" s="1"/>
      <c r="C33" s="1"/>
      <c r="D33" s="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"/>
    </row>
    <row r="34" spans="1:37" ht="12" customHeight="1">
      <c r="A34" s="1"/>
      <c r="B34" s="1"/>
      <c r="C34" s="1"/>
      <c r="D34" s="1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"/>
    </row>
    <row r="35" spans="1:37" ht="12" customHeight="1">
      <c r="A35" s="1"/>
      <c r="B35" s="1"/>
      <c r="C35" s="1"/>
      <c r="D35" s="1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"/>
    </row>
    <row r="36" spans="1:37" ht="12" customHeight="1">
      <c r="A36" s="1"/>
      <c r="B36" s="1"/>
      <c r="C36" s="1"/>
      <c r="D36" s="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"/>
    </row>
    <row r="37" spans="1:37" ht="12" customHeight="1">
      <c r="A37" s="1"/>
      <c r="B37" s="1"/>
      <c r="C37" s="1"/>
      <c r="D37" s="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"/>
    </row>
    <row r="38" spans="1:37" ht="12" customHeight="1">
      <c r="A38" s="1"/>
      <c r="B38" s="1"/>
      <c r="C38" s="1"/>
      <c r="D38" s="1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"/>
    </row>
    <row r="39" spans="1:37" ht="12" customHeight="1">
      <c r="A39" s="1"/>
      <c r="B39" s="1"/>
      <c r="C39" s="1"/>
      <c r="D39" s="1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"/>
    </row>
    <row r="40" spans="1:37" ht="12" customHeight="1">
      <c r="A40" s="1"/>
      <c r="B40" s="1"/>
      <c r="C40" s="1"/>
      <c r="D40" s="1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"/>
    </row>
    <row r="41" spans="1:37" ht="12" customHeight="1">
      <c r="A41" s="1"/>
      <c r="B41" s="1"/>
      <c r="C41" s="1"/>
      <c r="D41" s="1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"/>
    </row>
    <row r="42" spans="1:37" ht="12" customHeight="1">
      <c r="A42" s="1"/>
      <c r="B42" s="1"/>
      <c r="C42" s="1"/>
      <c r="D42" s="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"/>
    </row>
    <row r="43" spans="1:38" ht="12" customHeight="1">
      <c r="A43" s="1"/>
      <c r="B43" s="1"/>
      <c r="C43" s="1"/>
      <c r="D43" s="5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5"/>
      <c r="AL43" s="28"/>
    </row>
    <row r="44" spans="1:38" ht="12" customHeight="1">
      <c r="A44" s="1"/>
      <c r="B44" s="1"/>
      <c r="C44" s="1"/>
      <c r="D44" s="5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5"/>
      <c r="AL44" s="28"/>
    </row>
    <row r="45" spans="1:38" ht="12" customHeight="1">
      <c r="A45" s="1"/>
      <c r="B45" s="1"/>
      <c r="C45" s="1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8"/>
    </row>
    <row r="46" spans="4:38" ht="12" customHeight="1"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4:38" ht="12.75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4:38" ht="12.75"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5"/>
  <sheetViews>
    <sheetView zoomScale="75" zoomScaleNormal="75" workbookViewId="0" topLeftCell="A1">
      <selection activeCell="E24" sqref="E24"/>
    </sheetView>
  </sheetViews>
  <sheetFormatPr defaultColWidth="9.140625" defaultRowHeight="12.75"/>
  <cols>
    <col min="1" max="1" width="26.28125" style="0" customWidth="1"/>
    <col min="2" max="2" width="4.421875" style="0" customWidth="1"/>
    <col min="3" max="3" width="5.7109375" style="0" customWidth="1"/>
    <col min="4" max="4" width="7.8515625" style="27" customWidth="1"/>
    <col min="5" max="5" width="7.57421875" style="0" customWidth="1"/>
    <col min="6" max="36" width="5.7109375" style="0" customWidth="1"/>
  </cols>
  <sheetData>
    <row r="1" spans="1:37" ht="12" customHeight="1">
      <c r="A1" s="1" t="s">
        <v>27</v>
      </c>
      <c r="B1" s="1"/>
      <c r="C1" s="1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" customHeight="1">
      <c r="A2" s="1" t="s">
        <v>17</v>
      </c>
      <c r="B2" s="1"/>
      <c r="C2" s="1"/>
      <c r="D2" s="26">
        <f>'Master Table'!M10</f>
        <v>5800</v>
      </c>
      <c r="E2" s="1"/>
      <c r="F2" s="1"/>
      <c r="G2" s="1"/>
      <c r="H2" s="5"/>
      <c r="I2" s="1"/>
      <c r="J2" s="1"/>
      <c r="K2" s="1"/>
      <c r="L2" s="1"/>
      <c r="M2" s="1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" customHeight="1">
      <c r="A3" s="1" t="s">
        <v>18</v>
      </c>
      <c r="B3" s="1"/>
      <c r="C3" s="1"/>
      <c r="D3" s="25">
        <f>'Master Table'!L10</f>
        <v>16</v>
      </c>
      <c r="E3" s="1"/>
      <c r="F3" s="1"/>
      <c r="G3" s="1"/>
      <c r="H3" s="5"/>
      <c r="I3" s="1"/>
      <c r="J3" s="1"/>
      <c r="K3" s="1"/>
      <c r="L3" s="1"/>
      <c r="M3" s="1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" customHeight="1">
      <c r="A4" s="1" t="s">
        <v>19</v>
      </c>
      <c r="B4" s="1"/>
      <c r="C4" s="1"/>
      <c r="D4" s="25">
        <f>'Master Table'!K10</f>
        <v>6</v>
      </c>
      <c r="E4" s="1"/>
      <c r="F4" s="1"/>
      <c r="G4" s="1"/>
      <c r="H4" s="5"/>
      <c r="I4" s="1"/>
      <c r="J4" s="1"/>
      <c r="K4" s="1"/>
      <c r="L4" s="1"/>
      <c r="M4" s="1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" customHeight="1">
      <c r="A5" s="1" t="s">
        <v>20</v>
      </c>
      <c r="B5" s="14"/>
      <c r="C5" s="1"/>
      <c r="D5" s="25">
        <f>'Master Table'!E10</f>
        <v>96</v>
      </c>
      <c r="E5" s="1"/>
      <c r="F5" s="1"/>
      <c r="G5" s="1"/>
      <c r="H5" s="1"/>
      <c r="I5" s="1"/>
      <c r="J5" s="5"/>
      <c r="K5" s="1"/>
      <c r="L5" s="1"/>
      <c r="M5" s="1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2" customHeight="1">
      <c r="A6" s="1"/>
      <c r="B6" s="1"/>
      <c r="C6" s="1"/>
      <c r="D6" s="25"/>
      <c r="E6" s="1"/>
      <c r="F6" s="1"/>
      <c r="G6" s="1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2" customHeight="1">
      <c r="A7" s="1"/>
      <c r="B7" s="1"/>
      <c r="C7" s="1"/>
      <c r="D7" s="25"/>
      <c r="E7" s="1"/>
      <c r="F7" s="1"/>
      <c r="G7" s="1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2" customHeight="1">
      <c r="A8" s="1"/>
      <c r="B8" s="1"/>
      <c r="C8" s="1"/>
      <c r="D8" s="25"/>
      <c r="E8" s="1"/>
      <c r="F8" s="1"/>
      <c r="G8" s="1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" customHeight="1" thickBot="1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2" customHeight="1" thickBot="1">
      <c r="A10" s="1" t="s">
        <v>21</v>
      </c>
      <c r="B10" s="1"/>
      <c r="C10" s="1"/>
      <c r="D10" s="25"/>
      <c r="E10" s="2">
        <v>0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>
        <v>7</v>
      </c>
      <c r="M10" s="3">
        <v>8</v>
      </c>
      <c r="N10" s="3">
        <v>9</v>
      </c>
      <c r="O10" s="3">
        <v>10</v>
      </c>
      <c r="P10" s="3">
        <v>11</v>
      </c>
      <c r="Q10" s="3">
        <v>12</v>
      </c>
      <c r="R10" s="3">
        <v>13</v>
      </c>
      <c r="S10" s="3">
        <v>14</v>
      </c>
      <c r="T10" s="4">
        <v>15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"/>
    </row>
    <row r="11" spans="1:37" ht="12" customHeight="1">
      <c r="A11" s="1" t="s">
        <v>18</v>
      </c>
      <c r="B11" s="1"/>
      <c r="C11" s="1">
        <f>MAX(E10:AJ10)+1</f>
        <v>16</v>
      </c>
      <c r="D11" s="2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"/>
    </row>
    <row r="12" spans="1:37" ht="12" customHeight="1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"/>
    </row>
    <row r="13" spans="1:37" ht="12" customHeight="1">
      <c r="A13" s="1"/>
      <c r="B13" s="1"/>
      <c r="C13" s="1"/>
      <c r="D13" s="2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"/>
    </row>
    <row r="14" spans="1:37" ht="12" customHeight="1">
      <c r="A14" s="1" t="s">
        <v>22</v>
      </c>
      <c r="B14" s="1"/>
      <c r="C14" s="1"/>
      <c r="D14" s="25" t="s">
        <v>1</v>
      </c>
      <c r="E14" s="5">
        <v>0</v>
      </c>
      <c r="F14" s="5">
        <v>1</v>
      </c>
      <c r="G14" s="5">
        <v>2</v>
      </c>
      <c r="H14" s="5">
        <v>3</v>
      </c>
      <c r="I14" s="5">
        <v>4</v>
      </c>
      <c r="J14" s="5">
        <v>5</v>
      </c>
      <c r="K14" s="5">
        <v>6</v>
      </c>
      <c r="L14" s="5">
        <v>7</v>
      </c>
      <c r="M14" s="5">
        <v>8</v>
      </c>
      <c r="N14" s="5">
        <v>9</v>
      </c>
      <c r="O14" s="5">
        <v>10</v>
      </c>
      <c r="P14" s="5">
        <v>11</v>
      </c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  <c r="X14" s="5">
        <v>19</v>
      </c>
      <c r="Y14" s="5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1"/>
    </row>
    <row r="15" spans="1:37" ht="12" customHeight="1" thickBot="1">
      <c r="A15" s="1" t="s">
        <v>0</v>
      </c>
      <c r="B15" s="1"/>
      <c r="C15" s="21" t="s">
        <v>25</v>
      </c>
      <c r="D15" s="2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"/>
    </row>
    <row r="16" spans="1:37" ht="12" customHeight="1">
      <c r="A16" s="1" t="s">
        <v>0</v>
      </c>
      <c r="B16" s="1"/>
      <c r="C16" s="20">
        <v>0</v>
      </c>
      <c r="D16" s="25"/>
      <c r="E16" s="6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8">
        <v>0</v>
      </c>
      <c r="AK16" s="1"/>
    </row>
    <row r="17" spans="1:37" ht="12" customHeight="1">
      <c r="A17" s="1" t="s">
        <v>0</v>
      </c>
      <c r="B17" s="1"/>
      <c r="C17" s="20">
        <v>1</v>
      </c>
      <c r="D17" s="25"/>
      <c r="E17" s="9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10">
        <v>0</v>
      </c>
      <c r="AK17" s="1"/>
    </row>
    <row r="18" spans="1:37" ht="12" customHeight="1">
      <c r="A18" s="1" t="s">
        <v>0</v>
      </c>
      <c r="B18" s="1"/>
      <c r="C18" s="20">
        <v>2</v>
      </c>
      <c r="D18" s="25"/>
      <c r="E18" s="9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10">
        <v>0</v>
      </c>
      <c r="AK18" s="1"/>
    </row>
    <row r="19" spans="1:37" ht="12" customHeight="1" thickBot="1">
      <c r="A19" s="1" t="s">
        <v>0</v>
      </c>
      <c r="B19" s="1"/>
      <c r="C19" s="20">
        <v>3</v>
      </c>
      <c r="D19" s="25"/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3">
        <v>0</v>
      </c>
      <c r="AK19" s="1"/>
    </row>
    <row r="20" spans="1:37" ht="12" customHeight="1">
      <c r="A20" s="1" t="s">
        <v>0</v>
      </c>
      <c r="B20" s="1"/>
      <c r="C20" s="1"/>
      <c r="D20" s="2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"/>
    </row>
    <row r="21" spans="1:37" ht="12" customHeight="1">
      <c r="A21" s="1" t="s">
        <v>19</v>
      </c>
      <c r="B21" s="1"/>
      <c r="C21" s="1">
        <f>1+MAX(E16:AJ20)</f>
        <v>1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2" customHeight="1">
      <c r="A22" s="1" t="s">
        <v>0</v>
      </c>
      <c r="B22" s="1"/>
      <c r="C22" s="1"/>
      <c r="D22" s="2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2" customHeight="1">
      <c r="A23" s="1" t="s">
        <v>0</v>
      </c>
      <c r="B23" s="1"/>
      <c r="C23" s="1"/>
      <c r="D23" s="2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2" customHeight="1">
      <c r="A24" s="1" t="s">
        <v>23</v>
      </c>
      <c r="B24" s="1"/>
      <c r="C24" s="1"/>
      <c r="D24" s="25"/>
      <c r="E24" s="18">
        <v>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2" customHeight="1">
      <c r="A25" s="1" t="s">
        <v>26</v>
      </c>
      <c r="B25" s="1"/>
      <c r="C25" s="1"/>
      <c r="D25" s="25"/>
      <c r="E25" s="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2" customHeight="1">
      <c r="A26" s="1"/>
      <c r="B26" s="1"/>
      <c r="C26" s="1"/>
      <c r="D26" s="25"/>
      <c r="E26" s="1" t="e">
        <f>DEC2HEX(E10*$E$24+HEX2DEC($D$2))</f>
        <v>#NAME?</v>
      </c>
      <c r="F26" s="1" t="e">
        <f>DEC2HEX(F10*$E$24+HEX2DEC($D$2))</f>
        <v>#NAME?</v>
      </c>
      <c r="G26" s="1" t="e">
        <f>DEC2HEX(G10*$E$24+HEX2DEC($D$2))</f>
        <v>#NAME?</v>
      </c>
      <c r="H26" s="1" t="e">
        <f>DEC2HEX(H10*$E$24+HEX2DEC($D$2))</f>
        <v>#NAME?</v>
      </c>
      <c r="I26" s="1" t="e">
        <f>DEC2HEX(I10*$E$24+HEX2DEC($D$2))</f>
        <v>#NAME?</v>
      </c>
      <c r="J26" s="1" t="e">
        <f>DEC2HEX(J10*$E$24+HEX2DEC($D$2))</f>
        <v>#NAME?</v>
      </c>
      <c r="K26" s="1" t="e">
        <f>DEC2HEX(K10*$E$24+HEX2DEC($D$2))</f>
        <v>#NAME?</v>
      </c>
      <c r="L26" s="1" t="e">
        <f>DEC2HEX(L10*$E$24+HEX2DEC($D$2))</f>
        <v>#NAME?</v>
      </c>
      <c r="M26" s="1" t="e">
        <f>DEC2HEX(M10*$E$24+HEX2DEC($D$2))</f>
        <v>#NAME?</v>
      </c>
      <c r="N26" s="1" t="e">
        <f>DEC2HEX(N10*$E$24+HEX2DEC($D$2))</f>
        <v>#NAME?</v>
      </c>
      <c r="O26" s="1" t="e">
        <f>DEC2HEX(O10*$E$24+HEX2DEC($D$2))</f>
        <v>#NAME?</v>
      </c>
      <c r="P26" s="1" t="e">
        <f>DEC2HEX(P10*$E$24+HEX2DEC($D$2))</f>
        <v>#NAME?</v>
      </c>
      <c r="Q26" s="1" t="e">
        <f>DEC2HEX(Q10*$E$24+HEX2DEC($D$2))</f>
        <v>#NAME?</v>
      </c>
      <c r="R26" s="1" t="e">
        <f>DEC2HEX(R10*$E$24+HEX2DEC($D$2))</f>
        <v>#NAME?</v>
      </c>
      <c r="S26" s="1" t="e">
        <f>DEC2HEX(S10*$E$24+HEX2DEC($D$2))</f>
        <v>#NAME?</v>
      </c>
      <c r="T26" s="1" t="e">
        <f>DEC2HEX(T10*$E$24+HEX2DEC($D$2))</f>
        <v>#NAME?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2" customHeight="1">
      <c r="A27" s="1" t="s">
        <v>0</v>
      </c>
      <c r="B27" s="1"/>
      <c r="C27" s="1"/>
      <c r="D27" s="2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2" customHeight="1">
      <c r="A28" s="1" t="s">
        <v>24</v>
      </c>
      <c r="B28" s="1"/>
      <c r="C28" s="1"/>
      <c r="D28" s="25"/>
      <c r="E28" s="18">
        <v>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2" customHeight="1">
      <c r="A29" s="1"/>
      <c r="B29" s="1"/>
      <c r="C29" s="1"/>
      <c r="D29" s="25"/>
      <c r="E29" s="16" t="str">
        <f>DEC2HEX(E16*$E$28)</f>
        <v>0</v>
      </c>
      <c r="F29" s="16" t="str">
        <f>DEC2HEX(F16*$E$28)</f>
        <v>0</v>
      </c>
      <c r="G29" s="16" t="str">
        <f>DEC2HEX(G16*$E$28)</f>
        <v>0</v>
      </c>
      <c r="H29" s="16" t="str">
        <f>DEC2HEX(H16*$E$28)</f>
        <v>0</v>
      </c>
      <c r="I29" s="16" t="str">
        <f>DEC2HEX(I16*$E$28)</f>
        <v>0</v>
      </c>
      <c r="J29" s="16" t="str">
        <f>DEC2HEX(J16*$E$28)</f>
        <v>0</v>
      </c>
      <c r="K29" s="16" t="str">
        <f>DEC2HEX(K16*$E$28)</f>
        <v>0</v>
      </c>
      <c r="L29" s="16" t="str">
        <f>DEC2HEX(L16*$E$28)</f>
        <v>0</v>
      </c>
      <c r="M29" s="16" t="str">
        <f>DEC2HEX(M16*$E$28)</f>
        <v>0</v>
      </c>
      <c r="N29" s="16" t="str">
        <f>DEC2HEX(N16*$E$28)</f>
        <v>0</v>
      </c>
      <c r="O29" s="16" t="str">
        <f>DEC2HEX(O16*$E$28)</f>
        <v>0</v>
      </c>
      <c r="P29" s="16" t="str">
        <f>DEC2HEX(P16*$E$28)</f>
        <v>0</v>
      </c>
      <c r="Q29" s="16" t="str">
        <f>DEC2HEX(Q16*$E$28)</f>
        <v>0</v>
      </c>
      <c r="R29" s="16" t="str">
        <f>DEC2HEX(R16*$E$28)</f>
        <v>0</v>
      </c>
      <c r="S29" s="16" t="str">
        <f>DEC2HEX(S16*$E$28)</f>
        <v>0</v>
      </c>
      <c r="T29" s="16" t="str">
        <f>DEC2HEX(T16*$E$28)</f>
        <v>0</v>
      </c>
      <c r="U29" s="16" t="str">
        <f>DEC2HEX(U16*$E$28)</f>
        <v>0</v>
      </c>
      <c r="V29" s="16" t="str">
        <f>DEC2HEX(V16*$E$28)</f>
        <v>0</v>
      </c>
      <c r="W29" s="16" t="str">
        <f>DEC2HEX(W16*$E$28)</f>
        <v>0</v>
      </c>
      <c r="X29" s="16" t="str">
        <f>DEC2HEX(X16*$E$28)</f>
        <v>0</v>
      </c>
      <c r="Y29" s="16" t="str">
        <f>DEC2HEX(Y16*$E$28)</f>
        <v>0</v>
      </c>
      <c r="Z29" s="16" t="str">
        <f>DEC2HEX(Z16*$E$28)</f>
        <v>0</v>
      </c>
      <c r="AA29" s="16" t="str">
        <f>DEC2HEX(AA16*$E$28)</f>
        <v>0</v>
      </c>
      <c r="AB29" s="16" t="str">
        <f>DEC2HEX(AB16*$E$28)</f>
        <v>0</v>
      </c>
      <c r="AC29" s="16" t="str">
        <f>DEC2HEX(AC16*$E$28)</f>
        <v>0</v>
      </c>
      <c r="AD29" s="16" t="str">
        <f>DEC2HEX(AD16*$E$28)</f>
        <v>0</v>
      </c>
      <c r="AE29" s="16" t="str">
        <f>DEC2HEX(AE16*$E$28)</f>
        <v>0</v>
      </c>
      <c r="AF29" s="16" t="str">
        <f>DEC2HEX(AF16*$E$28)</f>
        <v>0</v>
      </c>
      <c r="AG29" s="16" t="str">
        <f>DEC2HEX(AG16*$E$28)</f>
        <v>0</v>
      </c>
      <c r="AH29" s="16" t="str">
        <f>DEC2HEX(AH16*$E$28)</f>
        <v>0</v>
      </c>
      <c r="AI29" s="16" t="str">
        <f>DEC2HEX(AI16*$E$28)</f>
        <v>0</v>
      </c>
      <c r="AJ29" s="16" t="str">
        <f>DEC2HEX(AJ16*$E$28)</f>
        <v>0</v>
      </c>
      <c r="AK29" s="1"/>
    </row>
    <row r="30" spans="1:37" ht="12" customHeight="1">
      <c r="A30" s="1"/>
      <c r="B30" s="1"/>
      <c r="C30" s="1"/>
      <c r="D30" s="25"/>
      <c r="E30" s="16" t="str">
        <f>DEC2HEX(E17*$E$28)</f>
        <v>0</v>
      </c>
      <c r="F30" s="16" t="str">
        <f>DEC2HEX(F17*$E$28)</f>
        <v>0</v>
      </c>
      <c r="G30" s="16" t="str">
        <f>DEC2HEX(G17*$E$28)</f>
        <v>0</v>
      </c>
      <c r="H30" s="16" t="str">
        <f>DEC2HEX(H17*$E$28)</f>
        <v>0</v>
      </c>
      <c r="I30" s="16" t="str">
        <f>DEC2HEX(I17*$E$28)</f>
        <v>0</v>
      </c>
      <c r="J30" s="16" t="str">
        <f>DEC2HEX(J17*$E$28)</f>
        <v>0</v>
      </c>
      <c r="K30" s="16" t="str">
        <f>DEC2HEX(K17*$E$28)</f>
        <v>0</v>
      </c>
      <c r="L30" s="16" t="str">
        <f>DEC2HEX(L17*$E$28)</f>
        <v>0</v>
      </c>
      <c r="M30" s="16" t="str">
        <f>DEC2HEX(M17*$E$28)</f>
        <v>0</v>
      </c>
      <c r="N30" s="16" t="str">
        <f>DEC2HEX(N17*$E$28)</f>
        <v>0</v>
      </c>
      <c r="O30" s="16" t="str">
        <f>DEC2HEX(O17*$E$28)</f>
        <v>0</v>
      </c>
      <c r="P30" s="16" t="str">
        <f>DEC2HEX(P17*$E$28)</f>
        <v>0</v>
      </c>
      <c r="Q30" s="16" t="str">
        <f>DEC2HEX(Q17*$E$28)</f>
        <v>0</v>
      </c>
      <c r="R30" s="16" t="str">
        <f>DEC2HEX(R17*$E$28)</f>
        <v>0</v>
      </c>
      <c r="S30" s="16" t="str">
        <f>DEC2HEX(S17*$E$28)</f>
        <v>0</v>
      </c>
      <c r="T30" s="16" t="str">
        <f>DEC2HEX(T17*$E$28)</f>
        <v>0</v>
      </c>
      <c r="U30" s="16" t="str">
        <f>DEC2HEX(U17*$E$28)</f>
        <v>0</v>
      </c>
      <c r="V30" s="16" t="str">
        <f>DEC2HEX(V17*$E$28)</f>
        <v>0</v>
      </c>
      <c r="W30" s="16" t="str">
        <f>DEC2HEX(W17*$E$28)</f>
        <v>0</v>
      </c>
      <c r="X30" s="16" t="str">
        <f>DEC2HEX(X17*$E$28)</f>
        <v>0</v>
      </c>
      <c r="Y30" s="16" t="str">
        <f>DEC2HEX(Y17*$E$28)</f>
        <v>0</v>
      </c>
      <c r="Z30" s="16" t="str">
        <f>DEC2HEX(Z17*$E$28)</f>
        <v>0</v>
      </c>
      <c r="AA30" s="16" t="str">
        <f>DEC2HEX(AA17*$E$28)</f>
        <v>0</v>
      </c>
      <c r="AB30" s="16" t="str">
        <f>DEC2HEX(AB17*$E$28)</f>
        <v>0</v>
      </c>
      <c r="AC30" s="16" t="str">
        <f>DEC2HEX(AC17*$E$28)</f>
        <v>0</v>
      </c>
      <c r="AD30" s="16" t="str">
        <f>DEC2HEX(AD17*$E$28)</f>
        <v>0</v>
      </c>
      <c r="AE30" s="16" t="str">
        <f>DEC2HEX(AE17*$E$28)</f>
        <v>0</v>
      </c>
      <c r="AF30" s="16" t="str">
        <f>DEC2HEX(AF17*$E$28)</f>
        <v>0</v>
      </c>
      <c r="AG30" s="16" t="str">
        <f>DEC2HEX(AG17*$E$28)</f>
        <v>0</v>
      </c>
      <c r="AH30" s="16" t="str">
        <f>DEC2HEX(AH17*$E$28)</f>
        <v>0</v>
      </c>
      <c r="AI30" s="16" t="str">
        <f>DEC2HEX(AI17*$E$28)</f>
        <v>0</v>
      </c>
      <c r="AJ30" s="16" t="str">
        <f>DEC2HEX(AJ17*$E$28)</f>
        <v>0</v>
      </c>
      <c r="AK30" s="1"/>
    </row>
    <row r="31" spans="1:37" ht="12" customHeight="1">
      <c r="A31" s="1"/>
      <c r="B31" s="1"/>
      <c r="C31" s="1"/>
      <c r="D31" s="25"/>
      <c r="E31" s="16" t="str">
        <f>DEC2HEX(E18*$E$28)</f>
        <v>0</v>
      </c>
      <c r="F31" s="16" t="str">
        <f>DEC2HEX(F18*$E$28)</f>
        <v>0</v>
      </c>
      <c r="G31" s="16" t="str">
        <f>DEC2HEX(G18*$E$28)</f>
        <v>0</v>
      </c>
      <c r="H31" s="16" t="str">
        <f>DEC2HEX(H18*$E$28)</f>
        <v>0</v>
      </c>
      <c r="I31" s="16" t="str">
        <f>DEC2HEX(I18*$E$28)</f>
        <v>0</v>
      </c>
      <c r="J31" s="16" t="str">
        <f>DEC2HEX(J18*$E$28)</f>
        <v>0</v>
      </c>
      <c r="K31" s="16" t="str">
        <f>DEC2HEX(K18*$E$28)</f>
        <v>0</v>
      </c>
      <c r="L31" s="16" t="str">
        <f>DEC2HEX(L18*$E$28)</f>
        <v>0</v>
      </c>
      <c r="M31" s="16" t="str">
        <f>DEC2HEX(M18*$E$28)</f>
        <v>0</v>
      </c>
      <c r="N31" s="16" t="str">
        <f>DEC2HEX(N18*$E$28)</f>
        <v>0</v>
      </c>
      <c r="O31" s="16" t="str">
        <f>DEC2HEX(O18*$E$28)</f>
        <v>0</v>
      </c>
      <c r="P31" s="16" t="str">
        <f>DEC2HEX(P18*$E$28)</f>
        <v>0</v>
      </c>
      <c r="Q31" s="16" t="str">
        <f>DEC2HEX(Q18*$E$28)</f>
        <v>0</v>
      </c>
      <c r="R31" s="16" t="str">
        <f>DEC2HEX(R18*$E$28)</f>
        <v>0</v>
      </c>
      <c r="S31" s="16" t="str">
        <f>DEC2HEX(S18*$E$28)</f>
        <v>0</v>
      </c>
      <c r="T31" s="16" t="str">
        <f>DEC2HEX(T18*$E$28)</f>
        <v>0</v>
      </c>
      <c r="U31" s="16" t="str">
        <f>DEC2HEX(U18*$E$28)</f>
        <v>0</v>
      </c>
      <c r="V31" s="16" t="str">
        <f>DEC2HEX(V18*$E$28)</f>
        <v>0</v>
      </c>
      <c r="W31" s="16" t="str">
        <f>DEC2HEX(W18*$E$28)</f>
        <v>0</v>
      </c>
      <c r="X31" s="16" t="str">
        <f>DEC2HEX(X18*$E$28)</f>
        <v>0</v>
      </c>
      <c r="Y31" s="16" t="str">
        <f>DEC2HEX(Y18*$E$28)</f>
        <v>0</v>
      </c>
      <c r="Z31" s="16" t="str">
        <f>DEC2HEX(Z18*$E$28)</f>
        <v>0</v>
      </c>
      <c r="AA31" s="16" t="str">
        <f>DEC2HEX(AA18*$E$28)</f>
        <v>0</v>
      </c>
      <c r="AB31" s="16" t="str">
        <f>DEC2HEX(AB18*$E$28)</f>
        <v>0</v>
      </c>
      <c r="AC31" s="16" t="str">
        <f>DEC2HEX(AC18*$E$28)</f>
        <v>0</v>
      </c>
      <c r="AD31" s="16" t="str">
        <f>DEC2HEX(AD18*$E$28)</f>
        <v>0</v>
      </c>
      <c r="AE31" s="16" t="str">
        <f>DEC2HEX(AE18*$E$28)</f>
        <v>0</v>
      </c>
      <c r="AF31" s="16" t="str">
        <f>DEC2HEX(AF18*$E$28)</f>
        <v>0</v>
      </c>
      <c r="AG31" s="16" t="str">
        <f>DEC2HEX(AG18*$E$28)</f>
        <v>0</v>
      </c>
      <c r="AH31" s="16" t="str">
        <f>DEC2HEX(AH18*$E$28)</f>
        <v>0</v>
      </c>
      <c r="AI31" s="16" t="str">
        <f>DEC2HEX(AI18*$E$28)</f>
        <v>0</v>
      </c>
      <c r="AJ31" s="16" t="str">
        <f>DEC2HEX(AJ18*$E$28)</f>
        <v>0</v>
      </c>
      <c r="AK31" s="1"/>
    </row>
    <row r="32" spans="1:37" ht="12" customHeight="1">
      <c r="A32" s="1"/>
      <c r="B32" s="1"/>
      <c r="C32" s="1"/>
      <c r="D32" s="25"/>
      <c r="E32" s="16" t="str">
        <f>DEC2HEX(E19*$E$28)</f>
        <v>0</v>
      </c>
      <c r="F32" s="16" t="str">
        <f>DEC2HEX(F19*$E$28)</f>
        <v>0</v>
      </c>
      <c r="G32" s="16" t="str">
        <f>DEC2HEX(G19*$E$28)</f>
        <v>0</v>
      </c>
      <c r="H32" s="16" t="str">
        <f>DEC2HEX(H19*$E$28)</f>
        <v>0</v>
      </c>
      <c r="I32" s="16" t="str">
        <f>DEC2HEX(I19*$E$28)</f>
        <v>0</v>
      </c>
      <c r="J32" s="16" t="str">
        <f>DEC2HEX(J19*$E$28)</f>
        <v>0</v>
      </c>
      <c r="K32" s="16" t="str">
        <f>DEC2HEX(K19*$E$28)</f>
        <v>0</v>
      </c>
      <c r="L32" s="16" t="str">
        <f>DEC2HEX(L19*$E$28)</f>
        <v>0</v>
      </c>
      <c r="M32" s="16" t="str">
        <f>DEC2HEX(M19*$E$28)</f>
        <v>0</v>
      </c>
      <c r="N32" s="16" t="str">
        <f>DEC2HEX(N19*$E$28)</f>
        <v>0</v>
      </c>
      <c r="O32" s="16" t="str">
        <f>DEC2HEX(O19*$E$28)</f>
        <v>0</v>
      </c>
      <c r="P32" s="16" t="str">
        <f>DEC2HEX(P19*$E$28)</f>
        <v>0</v>
      </c>
      <c r="Q32" s="16" t="str">
        <f>DEC2HEX(Q19*$E$28)</f>
        <v>0</v>
      </c>
      <c r="R32" s="16" t="str">
        <f>DEC2HEX(R19*$E$28)</f>
        <v>0</v>
      </c>
      <c r="S32" s="16" t="str">
        <f>DEC2HEX(S19*$E$28)</f>
        <v>0</v>
      </c>
      <c r="T32" s="16" t="str">
        <f>DEC2HEX(T19*$E$28)</f>
        <v>0</v>
      </c>
      <c r="U32" s="16" t="str">
        <f>DEC2HEX(U19*$E$28)</f>
        <v>0</v>
      </c>
      <c r="V32" s="16" t="str">
        <f>DEC2HEX(V19*$E$28)</f>
        <v>0</v>
      </c>
      <c r="W32" s="16" t="str">
        <f>DEC2HEX(W19*$E$28)</f>
        <v>0</v>
      </c>
      <c r="X32" s="16" t="str">
        <f>DEC2HEX(X19*$E$28)</f>
        <v>0</v>
      </c>
      <c r="Y32" s="16" t="str">
        <f>DEC2HEX(Y19*$E$28)</f>
        <v>0</v>
      </c>
      <c r="Z32" s="16" t="str">
        <f>DEC2HEX(Z19*$E$28)</f>
        <v>0</v>
      </c>
      <c r="AA32" s="16" t="str">
        <f>DEC2HEX(AA19*$E$28)</f>
        <v>0</v>
      </c>
      <c r="AB32" s="16" t="str">
        <f>DEC2HEX(AB19*$E$28)</f>
        <v>0</v>
      </c>
      <c r="AC32" s="16" t="str">
        <f>DEC2HEX(AC19*$E$28)</f>
        <v>0</v>
      </c>
      <c r="AD32" s="16" t="str">
        <f>DEC2HEX(AD19*$E$28)</f>
        <v>0</v>
      </c>
      <c r="AE32" s="16" t="str">
        <f>DEC2HEX(AE19*$E$28)</f>
        <v>0</v>
      </c>
      <c r="AF32" s="16" t="str">
        <f>DEC2HEX(AF19*$E$28)</f>
        <v>0</v>
      </c>
      <c r="AG32" s="16" t="str">
        <f>DEC2HEX(AG19*$E$28)</f>
        <v>0</v>
      </c>
      <c r="AH32" s="16" t="str">
        <f>DEC2HEX(AH19*$E$28)</f>
        <v>0</v>
      </c>
      <c r="AI32" s="16" t="str">
        <f>DEC2HEX(AI19*$E$28)</f>
        <v>0</v>
      </c>
      <c r="AJ32" s="16" t="str">
        <f>DEC2HEX(AJ19*$E$28)</f>
        <v>0</v>
      </c>
      <c r="AK32" s="1"/>
    </row>
    <row r="33" spans="1:37" ht="12" customHeight="1">
      <c r="A33" s="1"/>
      <c r="B33" s="1"/>
      <c r="C33" s="1"/>
      <c r="D33" s="2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"/>
    </row>
    <row r="34" spans="1:37" ht="12" customHeight="1">
      <c r="A34" s="1"/>
      <c r="B34" s="1"/>
      <c r="C34" s="1"/>
      <c r="D34" s="2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"/>
    </row>
    <row r="35" spans="1:37" ht="12" customHeight="1">
      <c r="A35" s="1"/>
      <c r="B35" s="1"/>
      <c r="C35" s="1"/>
      <c r="D35" s="2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"/>
    </row>
    <row r="36" spans="1:37" ht="12" customHeight="1">
      <c r="A36" s="1"/>
      <c r="B36" s="1"/>
      <c r="C36" s="1"/>
      <c r="D36" s="2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"/>
    </row>
    <row r="37" spans="1:37" ht="12" customHeight="1">
      <c r="A37" s="1"/>
      <c r="B37" s="1"/>
      <c r="C37" s="1"/>
      <c r="D37" s="2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"/>
    </row>
    <row r="38" spans="1:37" ht="12" customHeight="1">
      <c r="A38" s="1"/>
      <c r="B38" s="1"/>
      <c r="C38" s="1"/>
      <c r="D38" s="2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"/>
    </row>
    <row r="39" spans="1:37" ht="12" customHeight="1">
      <c r="A39" s="1"/>
      <c r="B39" s="1"/>
      <c r="C39" s="1"/>
      <c r="D39" s="2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"/>
    </row>
    <row r="40" spans="1:37" ht="12" customHeight="1">
      <c r="A40" s="1"/>
      <c r="B40" s="1"/>
      <c r="C40" s="1"/>
      <c r="D40" s="2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"/>
    </row>
    <row r="41" spans="1:37" ht="12" customHeight="1">
      <c r="A41" s="1"/>
      <c r="B41" s="1"/>
      <c r="C41" s="1"/>
      <c r="D41" s="2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"/>
    </row>
    <row r="42" spans="1:37" ht="12" customHeight="1">
      <c r="A42" s="1"/>
      <c r="B42" s="1"/>
      <c r="C42" s="1"/>
      <c r="D42" s="2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"/>
    </row>
    <row r="43" spans="1:37" ht="12" customHeight="1">
      <c r="A43" s="1"/>
      <c r="B43" s="1"/>
      <c r="C43" s="1"/>
      <c r="D43" s="2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"/>
    </row>
    <row r="44" spans="1:37" ht="12" customHeight="1">
      <c r="A44" s="1"/>
      <c r="B44" s="1"/>
      <c r="C44" s="1"/>
      <c r="D44" s="2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"/>
    </row>
    <row r="45" spans="1:37" ht="12" customHeight="1">
      <c r="A45" s="1"/>
      <c r="B45" s="1"/>
      <c r="C45" s="1"/>
      <c r="D45" s="2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ht="12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5"/>
  <sheetViews>
    <sheetView zoomScale="75" zoomScaleNormal="75" workbookViewId="0" topLeftCell="A1">
      <selection activeCell="F5" sqref="F5"/>
    </sheetView>
  </sheetViews>
  <sheetFormatPr defaultColWidth="9.140625" defaultRowHeight="12.75"/>
  <cols>
    <col min="1" max="1" width="26.28125" style="0" customWidth="1"/>
    <col min="2" max="2" width="4.421875" style="0" customWidth="1"/>
    <col min="3" max="3" width="5.7109375" style="0" customWidth="1"/>
    <col min="4" max="4" width="7.57421875" style="0" customWidth="1"/>
    <col min="5" max="36" width="5.7109375" style="0" customWidth="1"/>
  </cols>
  <sheetData>
    <row r="1" spans="1:37" ht="12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" customHeight="1">
      <c r="A2" s="1" t="s">
        <v>17</v>
      </c>
      <c r="B2" s="1"/>
      <c r="C2" s="1"/>
      <c r="D2" s="24">
        <f>'Master Table'!M10</f>
        <v>5800</v>
      </c>
      <c r="E2" s="1"/>
      <c r="F2" s="1"/>
      <c r="G2" s="1"/>
      <c r="H2" s="5"/>
      <c r="I2" s="1"/>
      <c r="J2" s="1"/>
      <c r="K2" s="1"/>
      <c r="L2" s="1"/>
      <c r="M2" s="1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" customHeight="1">
      <c r="A3" s="1" t="s">
        <v>18</v>
      </c>
      <c r="B3" s="1"/>
      <c r="C3" s="1"/>
      <c r="D3" s="1">
        <f>'Master Table'!L10</f>
        <v>16</v>
      </c>
      <c r="E3" s="1"/>
      <c r="F3" s="1"/>
      <c r="G3" s="1"/>
      <c r="H3" s="5"/>
      <c r="I3" s="1"/>
      <c r="J3" s="1"/>
      <c r="K3" s="1"/>
      <c r="L3" s="1"/>
      <c r="M3" s="1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" customHeight="1">
      <c r="A4" s="1" t="s">
        <v>19</v>
      </c>
      <c r="B4" s="1"/>
      <c r="C4" s="1"/>
      <c r="D4" s="1">
        <f>'Master Table'!K10</f>
        <v>6</v>
      </c>
      <c r="E4" s="1"/>
      <c r="F4" s="1"/>
      <c r="G4" s="1"/>
      <c r="H4" s="5"/>
      <c r="I4" s="1"/>
      <c r="J4" s="1"/>
      <c r="K4" s="1"/>
      <c r="L4" s="1"/>
      <c r="M4" s="1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" customHeight="1">
      <c r="A5" s="1" t="s">
        <v>20</v>
      </c>
      <c r="B5" s="14"/>
      <c r="C5" s="1"/>
      <c r="D5" s="1">
        <f>'Master Table'!E10</f>
        <v>96</v>
      </c>
      <c r="E5" s="1"/>
      <c r="F5" s="1"/>
      <c r="G5" s="1"/>
      <c r="H5" s="1"/>
      <c r="I5" s="1"/>
      <c r="J5" s="5"/>
      <c r="K5" s="1"/>
      <c r="L5" s="1"/>
      <c r="M5" s="1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2" customHeight="1">
      <c r="A6" s="1"/>
      <c r="B6" s="1"/>
      <c r="C6" s="1"/>
      <c r="D6" s="1"/>
      <c r="E6" s="1"/>
      <c r="F6" s="1"/>
      <c r="G6" s="1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2" customHeight="1">
      <c r="A7" s="1"/>
      <c r="B7" s="1"/>
      <c r="C7" s="1"/>
      <c r="D7" s="1"/>
      <c r="E7" s="1"/>
      <c r="F7" s="1"/>
      <c r="G7" s="1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2" customHeight="1">
      <c r="A8" s="1"/>
      <c r="B8" s="1"/>
      <c r="C8" s="1"/>
      <c r="D8" s="1"/>
      <c r="E8" s="1"/>
      <c r="F8" s="1"/>
      <c r="G8" s="1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2" customHeight="1" thickBot="1">
      <c r="A10" s="1" t="s">
        <v>21</v>
      </c>
      <c r="B10" s="1"/>
      <c r="C10" s="1"/>
      <c r="D10" s="1"/>
      <c r="E10" s="2">
        <v>0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>
        <v>7</v>
      </c>
      <c r="M10" s="3">
        <v>8</v>
      </c>
      <c r="N10" s="3">
        <v>9</v>
      </c>
      <c r="O10" s="3">
        <v>10</v>
      </c>
      <c r="P10" s="3">
        <v>11</v>
      </c>
      <c r="Q10" s="3">
        <v>12</v>
      </c>
      <c r="R10" s="3">
        <v>13</v>
      </c>
      <c r="S10" s="3">
        <v>14</v>
      </c>
      <c r="T10" s="4">
        <v>15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"/>
    </row>
    <row r="11" spans="1:37" ht="12" customHeight="1">
      <c r="A11" s="1" t="s">
        <v>18</v>
      </c>
      <c r="B11" s="1"/>
      <c r="C11" s="1">
        <f>MAX(E10:AJ10)+1</f>
        <v>16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"/>
    </row>
    <row r="12" spans="1:37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"/>
    </row>
    <row r="13" spans="1:37" ht="1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"/>
    </row>
    <row r="14" spans="1:37" ht="12" customHeight="1">
      <c r="A14" s="1" t="s">
        <v>22</v>
      </c>
      <c r="B14" s="1"/>
      <c r="C14" s="1"/>
      <c r="D14" s="1" t="s">
        <v>1</v>
      </c>
      <c r="E14" s="5">
        <v>0</v>
      </c>
      <c r="F14" s="5">
        <v>1</v>
      </c>
      <c r="G14" s="5">
        <v>2</v>
      </c>
      <c r="H14" s="5">
        <v>3</v>
      </c>
      <c r="I14" s="5">
        <v>4</v>
      </c>
      <c r="J14" s="5">
        <v>5</v>
      </c>
      <c r="K14" s="5">
        <v>6</v>
      </c>
      <c r="L14" s="5">
        <v>7</v>
      </c>
      <c r="M14" s="5">
        <v>8</v>
      </c>
      <c r="N14" s="5">
        <v>9</v>
      </c>
      <c r="O14" s="5">
        <v>10</v>
      </c>
      <c r="P14" s="5">
        <v>11</v>
      </c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  <c r="X14" s="5">
        <v>19</v>
      </c>
      <c r="Y14" s="5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1"/>
    </row>
    <row r="15" spans="1:37" ht="12" customHeight="1" thickBot="1">
      <c r="A15" s="1" t="s">
        <v>0</v>
      </c>
      <c r="B15" s="1"/>
      <c r="C15" s="21" t="s">
        <v>34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"/>
    </row>
    <row r="16" spans="1:37" ht="12" customHeight="1">
      <c r="A16" s="1" t="s">
        <v>0</v>
      </c>
      <c r="B16" s="1"/>
      <c r="C16" s="20">
        <v>0</v>
      </c>
      <c r="D16" s="1"/>
      <c r="E16" s="6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8">
        <v>0</v>
      </c>
      <c r="AK16" s="1"/>
    </row>
    <row r="17" spans="1:37" ht="12" customHeight="1">
      <c r="A17" s="1" t="s">
        <v>0</v>
      </c>
      <c r="B17" s="1"/>
      <c r="C17" s="20">
        <v>1</v>
      </c>
      <c r="D17" s="1"/>
      <c r="E17" s="9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>
        <v>1</v>
      </c>
      <c r="AE17" s="5">
        <v>1</v>
      </c>
      <c r="AF17" s="5">
        <v>1</v>
      </c>
      <c r="AG17" s="5">
        <v>1</v>
      </c>
      <c r="AH17" s="5">
        <v>1</v>
      </c>
      <c r="AI17" s="5">
        <v>1</v>
      </c>
      <c r="AJ17" s="10">
        <v>1</v>
      </c>
      <c r="AK17" s="1"/>
    </row>
    <row r="18" spans="1:37" ht="12" customHeight="1">
      <c r="A18" s="1" t="s">
        <v>0</v>
      </c>
      <c r="B18" s="1"/>
      <c r="C18" s="20">
        <v>2</v>
      </c>
      <c r="D18" s="1"/>
      <c r="E18" s="9">
        <v>2</v>
      </c>
      <c r="F18" s="5">
        <v>2</v>
      </c>
      <c r="G18" s="5">
        <v>2</v>
      </c>
      <c r="H18" s="5">
        <v>2</v>
      </c>
      <c r="I18" s="5">
        <v>2</v>
      </c>
      <c r="J18" s="5">
        <v>2</v>
      </c>
      <c r="K18" s="5">
        <v>2</v>
      </c>
      <c r="L18" s="5">
        <v>2</v>
      </c>
      <c r="M18" s="5">
        <v>3</v>
      </c>
      <c r="N18" s="5">
        <v>3</v>
      </c>
      <c r="O18" s="5">
        <v>3</v>
      </c>
      <c r="P18" s="5">
        <v>3</v>
      </c>
      <c r="Q18" s="5">
        <v>3</v>
      </c>
      <c r="R18" s="5">
        <v>3</v>
      </c>
      <c r="S18" s="5">
        <v>3</v>
      </c>
      <c r="T18" s="5">
        <v>3</v>
      </c>
      <c r="U18" s="5">
        <v>4</v>
      </c>
      <c r="V18" s="5">
        <v>4</v>
      </c>
      <c r="W18" s="5">
        <v>4</v>
      </c>
      <c r="X18" s="5">
        <v>4</v>
      </c>
      <c r="Y18" s="5">
        <v>4</v>
      </c>
      <c r="Z18" s="5">
        <v>4</v>
      </c>
      <c r="AA18" s="5">
        <v>4</v>
      </c>
      <c r="AB18" s="5">
        <v>4</v>
      </c>
      <c r="AC18" s="5">
        <v>5</v>
      </c>
      <c r="AD18" s="5">
        <v>5</v>
      </c>
      <c r="AE18" s="5">
        <v>5</v>
      </c>
      <c r="AF18" s="5">
        <v>5</v>
      </c>
      <c r="AG18" s="5">
        <v>5</v>
      </c>
      <c r="AH18" s="5">
        <v>5</v>
      </c>
      <c r="AI18" s="5">
        <v>5</v>
      </c>
      <c r="AJ18" s="10">
        <v>5</v>
      </c>
      <c r="AK18" s="1"/>
    </row>
    <row r="19" spans="1:37" ht="12" customHeight="1" thickBot="1">
      <c r="A19" s="1" t="s">
        <v>0</v>
      </c>
      <c r="B19" s="1"/>
      <c r="C19" s="20">
        <v>3</v>
      </c>
      <c r="D19" s="1"/>
      <c r="E19" s="11">
        <v>4</v>
      </c>
      <c r="F19" s="12">
        <v>4</v>
      </c>
      <c r="G19" s="12">
        <v>4</v>
      </c>
      <c r="H19" s="12">
        <v>4</v>
      </c>
      <c r="I19" s="12">
        <v>4</v>
      </c>
      <c r="J19" s="12">
        <v>4</v>
      </c>
      <c r="K19" s="12">
        <v>4</v>
      </c>
      <c r="L19" s="12">
        <v>4</v>
      </c>
      <c r="M19" s="12">
        <v>5</v>
      </c>
      <c r="N19" s="12">
        <v>5</v>
      </c>
      <c r="O19" s="12">
        <v>5</v>
      </c>
      <c r="P19" s="12">
        <v>5</v>
      </c>
      <c r="Q19" s="12">
        <v>5</v>
      </c>
      <c r="R19" s="12">
        <v>5</v>
      </c>
      <c r="S19" s="12">
        <v>5</v>
      </c>
      <c r="T19" s="13">
        <v>5</v>
      </c>
      <c r="U19" s="12">
        <v>2</v>
      </c>
      <c r="V19" s="12">
        <v>2</v>
      </c>
      <c r="W19" s="12">
        <v>2</v>
      </c>
      <c r="X19" s="12">
        <v>2</v>
      </c>
      <c r="Y19" s="12">
        <v>2</v>
      </c>
      <c r="Z19" s="12">
        <v>2</v>
      </c>
      <c r="AA19" s="12">
        <v>2</v>
      </c>
      <c r="AB19" s="12">
        <v>2</v>
      </c>
      <c r="AC19" s="12">
        <v>3</v>
      </c>
      <c r="AD19" s="12">
        <v>3</v>
      </c>
      <c r="AE19" s="12">
        <v>3</v>
      </c>
      <c r="AF19" s="12">
        <v>3</v>
      </c>
      <c r="AG19" s="12">
        <v>3</v>
      </c>
      <c r="AH19" s="12">
        <v>3</v>
      </c>
      <c r="AI19" s="12">
        <v>3</v>
      </c>
      <c r="AJ19" s="13">
        <v>3</v>
      </c>
      <c r="AK19" s="1"/>
    </row>
    <row r="20" spans="1:37" ht="12" customHeight="1">
      <c r="A20" s="1" t="s">
        <v>0</v>
      </c>
      <c r="B20" s="1"/>
      <c r="C20" s="1"/>
      <c r="D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"/>
    </row>
    <row r="21" spans="1:37" ht="12" customHeight="1">
      <c r="A21" s="1" t="s">
        <v>19</v>
      </c>
      <c r="B21" s="1"/>
      <c r="C21" s="1">
        <f>1+MAX(E16:AJ20)</f>
        <v>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2" customHeight="1">
      <c r="A22" s="1" t="s">
        <v>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2" customHeight="1">
      <c r="A23" s="1" t="s">
        <v>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2" customHeight="1">
      <c r="A24" s="1" t="s">
        <v>23</v>
      </c>
      <c r="B24" s="1"/>
      <c r="C24" s="1"/>
      <c r="D24" s="1"/>
      <c r="E24" s="18">
        <f>C21</f>
        <v>6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2" customHeight="1">
      <c r="A25" s="1" t="s">
        <v>26</v>
      </c>
      <c r="B25" s="1"/>
      <c r="C25" s="1"/>
      <c r="D25" s="1"/>
      <c r="E25" s="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2" customHeight="1">
      <c r="A26" s="1"/>
      <c r="B26" s="1"/>
      <c r="C26" s="1"/>
      <c r="D26" s="1"/>
      <c r="E26" s="1" t="e">
        <f>DEC2HEX(E10*$E$24+HEX2DEC($D$2))</f>
        <v>#NAME?</v>
      </c>
      <c r="F26" s="1" t="e">
        <f>DEC2HEX(F10*$E$24+HEX2DEC($D$2))</f>
        <v>#NAME?</v>
      </c>
      <c r="G26" s="1" t="e">
        <f>DEC2HEX(G10*$E$24+HEX2DEC($D$2))</f>
        <v>#NAME?</v>
      </c>
      <c r="H26" s="1" t="e">
        <f>DEC2HEX(H10*$E$24+HEX2DEC($D$2))</f>
        <v>#NAME?</v>
      </c>
      <c r="I26" s="1" t="e">
        <f>DEC2HEX(I10*$E$24+HEX2DEC($D$2))</f>
        <v>#NAME?</v>
      </c>
      <c r="J26" s="1" t="e">
        <f>DEC2HEX(J10*$E$24+HEX2DEC($D$2))</f>
        <v>#NAME?</v>
      </c>
      <c r="K26" s="1" t="e">
        <f>DEC2HEX(K10*$E$24+HEX2DEC($D$2))</f>
        <v>#NAME?</v>
      </c>
      <c r="L26" s="1" t="e">
        <f>DEC2HEX(L10*$E$24+HEX2DEC($D$2))</f>
        <v>#NAME?</v>
      </c>
      <c r="M26" s="1" t="e">
        <f>DEC2HEX(M10*$E$24+HEX2DEC($D$2))</f>
        <v>#NAME?</v>
      </c>
      <c r="N26" s="1" t="e">
        <f>DEC2HEX(N10*$E$24+HEX2DEC($D$2))</f>
        <v>#NAME?</v>
      </c>
      <c r="O26" s="1" t="e">
        <f>DEC2HEX(O10*$E$24+HEX2DEC($D$2))</f>
        <v>#NAME?</v>
      </c>
      <c r="P26" s="1" t="e">
        <f>DEC2HEX(P10*$E$24+HEX2DEC($D$2))</f>
        <v>#NAME?</v>
      </c>
      <c r="Q26" s="1" t="e">
        <f>DEC2HEX(Q10*$E$24+HEX2DEC($D$2))</f>
        <v>#NAME?</v>
      </c>
      <c r="R26" s="1" t="e">
        <f>DEC2HEX(R10*$E$24+HEX2DEC($D$2))</f>
        <v>#NAME?</v>
      </c>
      <c r="S26" s="1" t="e">
        <f>DEC2HEX(S10*$E$24+HEX2DEC($D$2))</f>
        <v>#NAME?</v>
      </c>
      <c r="T26" s="1" t="e">
        <f>DEC2HEX(T10*$E$24+HEX2DEC($D$2))</f>
        <v>#NAME?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2" customHeight="1">
      <c r="A27" s="1" t="s">
        <v>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2" customHeight="1">
      <c r="A28" s="1" t="s">
        <v>24</v>
      </c>
      <c r="B28" s="1"/>
      <c r="C28" s="1"/>
      <c r="D28" s="1"/>
      <c r="E28" s="18">
        <v>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2" customHeight="1">
      <c r="A29" s="1"/>
      <c r="B29" s="1"/>
      <c r="C29" s="1"/>
      <c r="D29" s="1"/>
      <c r="E29" s="16" t="str">
        <f>DEC2HEX(E16*$E$28)</f>
        <v>0</v>
      </c>
      <c r="F29" s="16" t="str">
        <f>DEC2HEX(F16*$E$28)</f>
        <v>0</v>
      </c>
      <c r="G29" s="16" t="str">
        <f>DEC2HEX(G16*$E$28)</f>
        <v>0</v>
      </c>
      <c r="H29" s="16" t="str">
        <f>DEC2HEX(H16*$E$28)</f>
        <v>0</v>
      </c>
      <c r="I29" s="16" t="str">
        <f>DEC2HEX(I16*$E$28)</f>
        <v>0</v>
      </c>
      <c r="J29" s="16" t="str">
        <f>DEC2HEX(J16*$E$28)</f>
        <v>0</v>
      </c>
      <c r="K29" s="16" t="str">
        <f>DEC2HEX(K16*$E$28)</f>
        <v>0</v>
      </c>
      <c r="L29" s="16" t="str">
        <f>DEC2HEX(L16*$E$28)</f>
        <v>0</v>
      </c>
      <c r="M29" s="16" t="str">
        <f>DEC2HEX(M16*$E$28)</f>
        <v>0</v>
      </c>
      <c r="N29" s="16" t="str">
        <f>DEC2HEX(N16*$E$28)</f>
        <v>0</v>
      </c>
      <c r="O29" s="16" t="str">
        <f>DEC2HEX(O16*$E$28)</f>
        <v>0</v>
      </c>
      <c r="P29" s="16" t="str">
        <f>DEC2HEX(P16*$E$28)</f>
        <v>0</v>
      </c>
      <c r="Q29" s="16" t="str">
        <f>DEC2HEX(Q16*$E$28)</f>
        <v>0</v>
      </c>
      <c r="R29" s="16" t="str">
        <f>DEC2HEX(R16*$E$28)</f>
        <v>0</v>
      </c>
      <c r="S29" s="16" t="str">
        <f>DEC2HEX(S16*$E$28)</f>
        <v>0</v>
      </c>
      <c r="T29" s="16" t="str">
        <f>DEC2HEX(T16*$E$28)</f>
        <v>0</v>
      </c>
      <c r="U29" s="16" t="str">
        <f>DEC2HEX(U16*$E$28)</f>
        <v>0</v>
      </c>
      <c r="V29" s="16" t="str">
        <f>DEC2HEX(V16*$E$28)</f>
        <v>0</v>
      </c>
      <c r="W29" s="16" t="str">
        <f>DEC2HEX(W16*$E$28)</f>
        <v>0</v>
      </c>
      <c r="X29" s="16" t="str">
        <f>DEC2HEX(X16*$E$28)</f>
        <v>0</v>
      </c>
      <c r="Y29" s="16" t="str">
        <f>DEC2HEX(Y16*$E$28)</f>
        <v>0</v>
      </c>
      <c r="Z29" s="16" t="str">
        <f>DEC2HEX(Z16*$E$28)</f>
        <v>0</v>
      </c>
      <c r="AA29" s="16" t="str">
        <f>DEC2HEX(AA16*$E$28)</f>
        <v>0</v>
      </c>
      <c r="AB29" s="16" t="str">
        <f>DEC2HEX(AB16*$E$28)</f>
        <v>0</v>
      </c>
      <c r="AC29" s="16" t="str">
        <f>DEC2HEX(AC16*$E$28)</f>
        <v>0</v>
      </c>
      <c r="AD29" s="16" t="str">
        <f>DEC2HEX(AD16*$E$28)</f>
        <v>0</v>
      </c>
      <c r="AE29" s="16" t="str">
        <f>DEC2HEX(AE16*$E$28)</f>
        <v>0</v>
      </c>
      <c r="AF29" s="16" t="str">
        <f>DEC2HEX(AF16*$E$28)</f>
        <v>0</v>
      </c>
      <c r="AG29" s="16" t="str">
        <f>DEC2HEX(AG16*$E$28)</f>
        <v>0</v>
      </c>
      <c r="AH29" s="16" t="str">
        <f>DEC2HEX(AH16*$E$28)</f>
        <v>0</v>
      </c>
      <c r="AI29" s="16" t="str">
        <f>DEC2HEX(AI16*$E$28)</f>
        <v>0</v>
      </c>
      <c r="AJ29" s="16" t="str">
        <f>DEC2HEX(AJ16*$E$28)</f>
        <v>0</v>
      </c>
      <c r="AK29" s="1"/>
    </row>
    <row r="30" spans="1:37" ht="12" customHeight="1">
      <c r="A30" s="1"/>
      <c r="B30" s="1"/>
      <c r="C30" s="1"/>
      <c r="D30" s="1"/>
      <c r="E30" s="16" t="str">
        <f>DEC2HEX(E17*$E$28)</f>
        <v>1</v>
      </c>
      <c r="F30" s="16" t="str">
        <f>DEC2HEX(F17*$E$28)</f>
        <v>1</v>
      </c>
      <c r="G30" s="16" t="str">
        <f>DEC2HEX(G17*$E$28)</f>
        <v>1</v>
      </c>
      <c r="H30" s="16" t="str">
        <f>DEC2HEX(H17*$E$28)</f>
        <v>1</v>
      </c>
      <c r="I30" s="16" t="str">
        <f>DEC2HEX(I17*$E$28)</f>
        <v>1</v>
      </c>
      <c r="J30" s="16" t="str">
        <f>DEC2HEX(J17*$E$28)</f>
        <v>1</v>
      </c>
      <c r="K30" s="16" t="str">
        <f>DEC2HEX(K17*$E$28)</f>
        <v>1</v>
      </c>
      <c r="L30" s="16" t="str">
        <f>DEC2HEX(L17*$E$28)</f>
        <v>1</v>
      </c>
      <c r="M30" s="16" t="str">
        <f>DEC2HEX(M17*$E$28)</f>
        <v>1</v>
      </c>
      <c r="N30" s="16" t="str">
        <f>DEC2HEX(N17*$E$28)</f>
        <v>1</v>
      </c>
      <c r="O30" s="16" t="str">
        <f>DEC2HEX(O17*$E$28)</f>
        <v>1</v>
      </c>
      <c r="P30" s="16" t="str">
        <f>DEC2HEX(P17*$E$28)</f>
        <v>1</v>
      </c>
      <c r="Q30" s="16" t="str">
        <f>DEC2HEX(Q17*$E$28)</f>
        <v>1</v>
      </c>
      <c r="R30" s="16" t="str">
        <f>DEC2HEX(R17*$E$28)</f>
        <v>1</v>
      </c>
      <c r="S30" s="16" t="str">
        <f>DEC2HEX(S17*$E$28)</f>
        <v>1</v>
      </c>
      <c r="T30" s="16" t="str">
        <f>DEC2HEX(T17*$E$28)</f>
        <v>1</v>
      </c>
      <c r="U30" s="16" t="str">
        <f>DEC2HEX(U17*$E$28)</f>
        <v>1</v>
      </c>
      <c r="V30" s="16" t="str">
        <f>DEC2HEX(V17*$E$28)</f>
        <v>1</v>
      </c>
      <c r="W30" s="16" t="str">
        <f>DEC2HEX(W17*$E$28)</f>
        <v>1</v>
      </c>
      <c r="X30" s="16" t="str">
        <f>DEC2HEX(X17*$E$28)</f>
        <v>1</v>
      </c>
      <c r="Y30" s="16" t="str">
        <f>DEC2HEX(Y17*$E$28)</f>
        <v>1</v>
      </c>
      <c r="Z30" s="16" t="str">
        <f>DEC2HEX(Z17*$E$28)</f>
        <v>1</v>
      </c>
      <c r="AA30" s="16" t="str">
        <f>DEC2HEX(AA17*$E$28)</f>
        <v>1</v>
      </c>
      <c r="AB30" s="16" t="str">
        <f>DEC2HEX(AB17*$E$28)</f>
        <v>1</v>
      </c>
      <c r="AC30" s="16" t="str">
        <f>DEC2HEX(AC17*$E$28)</f>
        <v>1</v>
      </c>
      <c r="AD30" s="16" t="str">
        <f>DEC2HEX(AD17*$E$28)</f>
        <v>1</v>
      </c>
      <c r="AE30" s="16" t="str">
        <f>DEC2HEX(AE17*$E$28)</f>
        <v>1</v>
      </c>
      <c r="AF30" s="16" t="str">
        <f>DEC2HEX(AF17*$E$28)</f>
        <v>1</v>
      </c>
      <c r="AG30" s="16" t="str">
        <f>DEC2HEX(AG17*$E$28)</f>
        <v>1</v>
      </c>
      <c r="AH30" s="16" t="str">
        <f>DEC2HEX(AH17*$E$28)</f>
        <v>1</v>
      </c>
      <c r="AI30" s="16" t="str">
        <f>DEC2HEX(AI17*$E$28)</f>
        <v>1</v>
      </c>
      <c r="AJ30" s="16" t="str">
        <f>DEC2HEX(AJ17*$E$28)</f>
        <v>1</v>
      </c>
      <c r="AK30" s="1"/>
    </row>
    <row r="31" spans="1:37" ht="12" customHeight="1">
      <c r="A31" s="1"/>
      <c r="B31" s="1"/>
      <c r="C31" s="1"/>
      <c r="D31" s="1"/>
      <c r="E31" s="16" t="str">
        <f>DEC2HEX(E18*$E$28)</f>
        <v>2</v>
      </c>
      <c r="F31" s="16" t="str">
        <f>DEC2HEX(F18*$E$28)</f>
        <v>2</v>
      </c>
      <c r="G31" s="16" t="str">
        <f>DEC2HEX(G18*$E$28)</f>
        <v>2</v>
      </c>
      <c r="H31" s="16" t="str">
        <f>DEC2HEX(H18*$E$28)</f>
        <v>2</v>
      </c>
      <c r="I31" s="16" t="str">
        <f>DEC2HEX(I18*$E$28)</f>
        <v>2</v>
      </c>
      <c r="J31" s="16" t="str">
        <f>DEC2HEX(J18*$E$28)</f>
        <v>2</v>
      </c>
      <c r="K31" s="16" t="str">
        <f>DEC2HEX(K18*$E$28)</f>
        <v>2</v>
      </c>
      <c r="L31" s="16" t="str">
        <f>DEC2HEX(L18*$E$28)</f>
        <v>2</v>
      </c>
      <c r="M31" s="16" t="str">
        <f>DEC2HEX(M18*$E$28)</f>
        <v>3</v>
      </c>
      <c r="N31" s="16" t="str">
        <f>DEC2HEX(N18*$E$28)</f>
        <v>3</v>
      </c>
      <c r="O31" s="16" t="str">
        <f>DEC2HEX(O18*$E$28)</f>
        <v>3</v>
      </c>
      <c r="P31" s="16" t="str">
        <f>DEC2HEX(P18*$E$28)</f>
        <v>3</v>
      </c>
      <c r="Q31" s="16" t="str">
        <f>DEC2HEX(Q18*$E$28)</f>
        <v>3</v>
      </c>
      <c r="R31" s="16" t="str">
        <f>DEC2HEX(R18*$E$28)</f>
        <v>3</v>
      </c>
      <c r="S31" s="16" t="str">
        <f>DEC2HEX(S18*$E$28)</f>
        <v>3</v>
      </c>
      <c r="T31" s="16" t="str">
        <f>DEC2HEX(T18*$E$28)</f>
        <v>3</v>
      </c>
      <c r="U31" s="16" t="str">
        <f>DEC2HEX(U18*$E$28)</f>
        <v>4</v>
      </c>
      <c r="V31" s="16" t="str">
        <f>DEC2HEX(V18*$E$28)</f>
        <v>4</v>
      </c>
      <c r="W31" s="16" t="str">
        <f>DEC2HEX(W18*$E$28)</f>
        <v>4</v>
      </c>
      <c r="X31" s="16" t="str">
        <f>DEC2HEX(X18*$E$28)</f>
        <v>4</v>
      </c>
      <c r="Y31" s="16" t="str">
        <f>DEC2HEX(Y18*$E$28)</f>
        <v>4</v>
      </c>
      <c r="Z31" s="16" t="str">
        <f>DEC2HEX(Z18*$E$28)</f>
        <v>4</v>
      </c>
      <c r="AA31" s="16" t="str">
        <f>DEC2HEX(AA18*$E$28)</f>
        <v>4</v>
      </c>
      <c r="AB31" s="16" t="str">
        <f>DEC2HEX(AB18*$E$28)</f>
        <v>4</v>
      </c>
      <c r="AC31" s="16" t="str">
        <f>DEC2HEX(AC18*$E$28)</f>
        <v>5</v>
      </c>
      <c r="AD31" s="16" t="str">
        <f>DEC2HEX(AD18*$E$28)</f>
        <v>5</v>
      </c>
      <c r="AE31" s="16" t="str">
        <f>DEC2HEX(AE18*$E$28)</f>
        <v>5</v>
      </c>
      <c r="AF31" s="16" t="str">
        <f>DEC2HEX(AF18*$E$28)</f>
        <v>5</v>
      </c>
      <c r="AG31" s="16" t="str">
        <f>DEC2HEX(AG18*$E$28)</f>
        <v>5</v>
      </c>
      <c r="AH31" s="16" t="str">
        <f>DEC2HEX(AH18*$E$28)</f>
        <v>5</v>
      </c>
      <c r="AI31" s="16" t="str">
        <f>DEC2HEX(AI18*$E$28)</f>
        <v>5</v>
      </c>
      <c r="AJ31" s="16" t="str">
        <f>DEC2HEX(AJ18*$E$28)</f>
        <v>5</v>
      </c>
      <c r="AK31" s="1"/>
    </row>
    <row r="32" spans="1:37" ht="12" customHeight="1">
      <c r="A32" s="1"/>
      <c r="B32" s="1"/>
      <c r="C32" s="1"/>
      <c r="D32" s="1"/>
      <c r="E32" s="16" t="str">
        <f>DEC2HEX(E19*$E$28)</f>
        <v>4</v>
      </c>
      <c r="F32" s="16" t="str">
        <f>DEC2HEX(F19*$E$28)</f>
        <v>4</v>
      </c>
      <c r="G32" s="16" t="str">
        <f>DEC2HEX(G19*$E$28)</f>
        <v>4</v>
      </c>
      <c r="H32" s="16" t="str">
        <f>DEC2HEX(H19*$E$28)</f>
        <v>4</v>
      </c>
      <c r="I32" s="16" t="str">
        <f>DEC2HEX(I19*$E$28)</f>
        <v>4</v>
      </c>
      <c r="J32" s="16" t="str">
        <f>DEC2HEX(J19*$E$28)</f>
        <v>4</v>
      </c>
      <c r="K32" s="16" t="str">
        <f>DEC2HEX(K19*$E$28)</f>
        <v>4</v>
      </c>
      <c r="L32" s="16" t="str">
        <f>DEC2HEX(L19*$E$28)</f>
        <v>4</v>
      </c>
      <c r="M32" s="16" t="str">
        <f>DEC2HEX(M19*$E$28)</f>
        <v>5</v>
      </c>
      <c r="N32" s="16" t="str">
        <f>DEC2HEX(N19*$E$28)</f>
        <v>5</v>
      </c>
      <c r="O32" s="16" t="str">
        <f>DEC2HEX(O19*$E$28)</f>
        <v>5</v>
      </c>
      <c r="P32" s="16" t="str">
        <f>DEC2HEX(P19*$E$28)</f>
        <v>5</v>
      </c>
      <c r="Q32" s="16" t="str">
        <f>DEC2HEX(Q19*$E$28)</f>
        <v>5</v>
      </c>
      <c r="R32" s="16" t="str">
        <f>DEC2HEX(R19*$E$28)</f>
        <v>5</v>
      </c>
      <c r="S32" s="16" t="str">
        <f>DEC2HEX(S19*$E$28)</f>
        <v>5</v>
      </c>
      <c r="T32" s="16" t="str">
        <f>DEC2HEX(T19*$E$28)</f>
        <v>5</v>
      </c>
      <c r="U32" s="16" t="str">
        <f>DEC2HEX(U19*$E$28)</f>
        <v>2</v>
      </c>
      <c r="V32" s="16" t="str">
        <f>DEC2HEX(V19*$E$28)</f>
        <v>2</v>
      </c>
      <c r="W32" s="16" t="str">
        <f>DEC2HEX(W19*$E$28)</f>
        <v>2</v>
      </c>
      <c r="X32" s="16" t="str">
        <f>DEC2HEX(X19*$E$28)</f>
        <v>2</v>
      </c>
      <c r="Y32" s="16" t="str">
        <f>DEC2HEX(Y19*$E$28)</f>
        <v>2</v>
      </c>
      <c r="Z32" s="16" t="str">
        <f>DEC2HEX(Z19*$E$28)</f>
        <v>2</v>
      </c>
      <c r="AA32" s="16" t="str">
        <f>DEC2HEX(AA19*$E$28)</f>
        <v>2</v>
      </c>
      <c r="AB32" s="16" t="str">
        <f>DEC2HEX(AB19*$E$28)</f>
        <v>2</v>
      </c>
      <c r="AC32" s="16" t="str">
        <f>DEC2HEX(AC19*$E$28)</f>
        <v>3</v>
      </c>
      <c r="AD32" s="16" t="str">
        <f>DEC2HEX(AD19*$E$28)</f>
        <v>3</v>
      </c>
      <c r="AE32" s="16" t="str">
        <f>DEC2HEX(AE19*$E$28)</f>
        <v>3</v>
      </c>
      <c r="AF32" s="16" t="str">
        <f>DEC2HEX(AF19*$E$28)</f>
        <v>3</v>
      </c>
      <c r="AG32" s="16" t="str">
        <f>DEC2HEX(AG19*$E$28)</f>
        <v>3</v>
      </c>
      <c r="AH32" s="16" t="str">
        <f>DEC2HEX(AH19*$E$28)</f>
        <v>3</v>
      </c>
      <c r="AI32" s="16" t="str">
        <f>DEC2HEX(AI19*$E$28)</f>
        <v>3</v>
      </c>
      <c r="AJ32" s="16" t="str">
        <f>DEC2HEX(AJ19*$E$28)</f>
        <v>3</v>
      </c>
      <c r="AK32" s="1"/>
    </row>
    <row r="33" spans="1:37" ht="12" customHeight="1">
      <c r="A33" s="1"/>
      <c r="B33" s="1"/>
      <c r="C33" s="1"/>
      <c r="D33" s="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"/>
    </row>
    <row r="34" spans="1:37" ht="12" customHeight="1">
      <c r="A34" s="1"/>
      <c r="B34" s="1"/>
      <c r="C34" s="1"/>
      <c r="D34" s="1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"/>
    </row>
    <row r="35" spans="1:37" ht="12" customHeight="1">
      <c r="A35" s="1"/>
      <c r="B35" s="1"/>
      <c r="C35" s="1"/>
      <c r="D35" s="1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"/>
    </row>
    <row r="36" spans="1:37" ht="12" customHeight="1">
      <c r="A36" s="1"/>
      <c r="B36" s="1"/>
      <c r="C36" s="1"/>
      <c r="D36" s="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"/>
    </row>
    <row r="37" spans="1:37" ht="12" customHeight="1">
      <c r="A37" s="1"/>
      <c r="B37" s="1"/>
      <c r="C37" s="1"/>
      <c r="D37" s="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"/>
    </row>
    <row r="38" spans="1:37" ht="12" customHeight="1">
      <c r="A38" s="1"/>
      <c r="B38" s="1"/>
      <c r="C38" s="1"/>
      <c r="D38" s="1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"/>
    </row>
    <row r="39" spans="1:37" ht="12" customHeight="1">
      <c r="A39" s="1"/>
      <c r="B39" s="1"/>
      <c r="C39" s="1"/>
      <c r="D39" s="1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"/>
    </row>
    <row r="40" spans="1:37" ht="12" customHeight="1">
      <c r="A40" s="1"/>
      <c r="B40" s="1"/>
      <c r="C40" s="1"/>
      <c r="D40" s="1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"/>
    </row>
    <row r="41" spans="1:37" ht="12" customHeight="1">
      <c r="A41" s="1"/>
      <c r="B41" s="1"/>
      <c r="C41" s="1"/>
      <c r="D41" s="1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"/>
    </row>
    <row r="42" spans="1:37" ht="12" customHeight="1">
      <c r="A42" s="1"/>
      <c r="B42" s="1"/>
      <c r="C42" s="1"/>
      <c r="D42" s="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"/>
    </row>
    <row r="43" spans="1:37" ht="12" customHeight="1">
      <c r="A43" s="1"/>
      <c r="B43" s="1"/>
      <c r="C43" s="1"/>
      <c r="D43" s="1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"/>
    </row>
    <row r="44" spans="1:37" ht="12" customHeight="1">
      <c r="A44" s="1"/>
      <c r="B44" s="1"/>
      <c r="C44" s="1"/>
      <c r="D44" s="1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"/>
    </row>
    <row r="45" spans="1:37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ht="12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5"/>
  <sheetViews>
    <sheetView zoomScale="75" zoomScaleNormal="75" workbookViewId="0" topLeftCell="A1">
      <selection activeCell="H23" sqref="H23"/>
    </sheetView>
  </sheetViews>
  <sheetFormatPr defaultColWidth="9.140625" defaultRowHeight="12.75"/>
  <cols>
    <col min="1" max="1" width="26.28125" style="0" customWidth="1"/>
    <col min="2" max="2" width="4.421875" style="0" customWidth="1"/>
    <col min="3" max="3" width="5.7109375" style="0" customWidth="1"/>
    <col min="4" max="4" width="6.7109375" style="0" customWidth="1"/>
    <col min="5" max="36" width="5.7109375" style="0" customWidth="1"/>
  </cols>
  <sheetData>
    <row r="1" spans="1:37" ht="12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" customHeight="1">
      <c r="A2" s="1" t="s">
        <v>17</v>
      </c>
      <c r="B2" s="1"/>
      <c r="C2" s="1"/>
      <c r="D2" s="22" t="str">
        <f>'Master Table'!M11</f>
        <v>5c00</v>
      </c>
      <c r="E2" s="1"/>
      <c r="F2" s="1"/>
      <c r="G2" s="1"/>
      <c r="H2" s="5"/>
      <c r="I2" s="1"/>
      <c r="J2" s="1"/>
      <c r="K2" s="1"/>
      <c r="L2" s="1"/>
      <c r="M2" s="1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" customHeight="1">
      <c r="A3" s="1" t="s">
        <v>18</v>
      </c>
      <c r="B3" s="1"/>
      <c r="C3" s="1"/>
      <c r="D3" s="1">
        <f>'Master Table'!L11</f>
        <v>16</v>
      </c>
      <c r="E3" s="1"/>
      <c r="F3" s="1"/>
      <c r="G3" s="1"/>
      <c r="H3" s="5"/>
      <c r="I3" s="1"/>
      <c r="J3" s="1"/>
      <c r="K3" s="1"/>
      <c r="L3" s="1"/>
      <c r="M3" s="1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" customHeight="1">
      <c r="A4" s="1" t="s">
        <v>19</v>
      </c>
      <c r="B4" s="1"/>
      <c r="C4" s="1"/>
      <c r="D4" s="1">
        <f>'Master Table'!K11</f>
        <v>64</v>
      </c>
      <c r="E4" s="1"/>
      <c r="F4" s="1"/>
      <c r="G4" s="1"/>
      <c r="H4" s="5"/>
      <c r="I4" s="1"/>
      <c r="J4" s="1"/>
      <c r="K4" s="1"/>
      <c r="L4" s="1"/>
      <c r="M4" s="1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" customHeight="1">
      <c r="A5" s="1" t="s">
        <v>20</v>
      </c>
      <c r="B5" s="14"/>
      <c r="C5" s="1"/>
      <c r="D5" s="1">
        <f>'Master Table'!E11</f>
        <v>1024</v>
      </c>
      <c r="E5" s="1"/>
      <c r="F5" s="1"/>
      <c r="G5" s="1"/>
      <c r="H5" s="1"/>
      <c r="I5" s="1"/>
      <c r="J5" s="5"/>
      <c r="K5" s="1"/>
      <c r="L5" s="1"/>
      <c r="M5" s="1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2" customHeight="1">
      <c r="A6" s="1"/>
      <c r="B6" s="1"/>
      <c r="C6" s="1"/>
      <c r="D6" s="1"/>
      <c r="E6" s="1"/>
      <c r="F6" s="1"/>
      <c r="G6" s="1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2" customHeight="1">
      <c r="A7" s="1"/>
      <c r="B7" s="1"/>
      <c r="C7" s="1"/>
      <c r="D7" s="1"/>
      <c r="E7" s="1"/>
      <c r="F7" s="1"/>
      <c r="G7" s="1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2" customHeight="1">
      <c r="A8" s="1"/>
      <c r="B8" s="1"/>
      <c r="C8" s="1"/>
      <c r="D8" s="1"/>
      <c r="E8" s="1"/>
      <c r="F8" s="1"/>
      <c r="G8" s="1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2" customHeight="1" thickBot="1">
      <c r="A10" s="1" t="s">
        <v>21</v>
      </c>
      <c r="B10" s="1"/>
      <c r="C10" s="1"/>
      <c r="D10" s="1"/>
      <c r="E10" s="2">
        <v>0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>
        <v>7</v>
      </c>
      <c r="M10" s="3">
        <v>8</v>
      </c>
      <c r="N10" s="3">
        <v>9</v>
      </c>
      <c r="O10" s="3">
        <v>10</v>
      </c>
      <c r="P10" s="3">
        <v>11</v>
      </c>
      <c r="Q10" s="3">
        <v>12</v>
      </c>
      <c r="R10" s="3">
        <v>13</v>
      </c>
      <c r="S10" s="3">
        <v>14</v>
      </c>
      <c r="T10" s="4">
        <v>15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"/>
    </row>
    <row r="11" spans="1:37" ht="12" customHeight="1">
      <c r="A11" s="1" t="s">
        <v>18</v>
      </c>
      <c r="B11" s="1"/>
      <c r="C11" s="1">
        <f>MAX(E10:AJ10)+1</f>
        <v>16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"/>
    </row>
    <row r="12" spans="1:37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"/>
    </row>
    <row r="13" spans="1:37" ht="1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"/>
    </row>
    <row r="14" spans="1:37" ht="12" customHeight="1">
      <c r="A14" s="1" t="s">
        <v>22</v>
      </c>
      <c r="B14" s="1"/>
      <c r="C14" s="1"/>
      <c r="D14" s="1" t="s">
        <v>1</v>
      </c>
      <c r="E14" s="5">
        <v>0</v>
      </c>
      <c r="F14" s="5">
        <v>1</v>
      </c>
      <c r="G14" s="5">
        <v>2</v>
      </c>
      <c r="H14" s="5">
        <v>3</v>
      </c>
      <c r="I14" s="5">
        <v>4</v>
      </c>
      <c r="J14" s="5">
        <v>5</v>
      </c>
      <c r="K14" s="5">
        <v>6</v>
      </c>
      <c r="L14" s="5">
        <v>7</v>
      </c>
      <c r="M14" s="5">
        <v>8</v>
      </c>
      <c r="N14" s="5">
        <v>9</v>
      </c>
      <c r="O14" s="5">
        <v>10</v>
      </c>
      <c r="P14" s="5">
        <v>11</v>
      </c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  <c r="X14" s="5">
        <v>19</v>
      </c>
      <c r="Y14" s="5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1"/>
    </row>
    <row r="15" spans="1:37" ht="12" customHeight="1" thickBot="1">
      <c r="A15" s="1" t="s">
        <v>0</v>
      </c>
      <c r="B15" s="1"/>
      <c r="C15" s="21" t="s">
        <v>25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"/>
    </row>
    <row r="16" spans="1:37" ht="12" customHeight="1">
      <c r="A16" s="1" t="s">
        <v>0</v>
      </c>
      <c r="B16" s="1"/>
      <c r="C16" s="20">
        <v>0</v>
      </c>
      <c r="D16" s="1"/>
      <c r="E16" s="6">
        <v>0</v>
      </c>
      <c r="F16" s="7">
        <v>0</v>
      </c>
      <c r="G16" s="7">
        <v>1</v>
      </c>
      <c r="H16" s="7">
        <v>1</v>
      </c>
      <c r="I16" s="7">
        <v>2</v>
      </c>
      <c r="J16" s="7">
        <v>2</v>
      </c>
      <c r="K16" s="7">
        <v>3</v>
      </c>
      <c r="L16" s="7">
        <v>3</v>
      </c>
      <c r="M16" s="7">
        <v>4</v>
      </c>
      <c r="N16" s="7">
        <v>4</v>
      </c>
      <c r="O16" s="7">
        <v>5</v>
      </c>
      <c r="P16" s="7">
        <v>5</v>
      </c>
      <c r="Q16" s="7">
        <v>6</v>
      </c>
      <c r="R16" s="7">
        <v>6</v>
      </c>
      <c r="S16" s="7">
        <v>7</v>
      </c>
      <c r="T16" s="7">
        <v>7</v>
      </c>
      <c r="U16" s="7">
        <v>8</v>
      </c>
      <c r="V16" s="7">
        <v>8</v>
      </c>
      <c r="W16" s="7">
        <v>9</v>
      </c>
      <c r="X16" s="7">
        <v>9</v>
      </c>
      <c r="Y16" s="7">
        <v>10</v>
      </c>
      <c r="Z16" s="7">
        <v>10</v>
      </c>
      <c r="AA16" s="7">
        <v>11</v>
      </c>
      <c r="AB16" s="7">
        <v>11</v>
      </c>
      <c r="AC16" s="7">
        <v>12</v>
      </c>
      <c r="AD16" s="7">
        <v>12</v>
      </c>
      <c r="AE16" s="7">
        <v>13</v>
      </c>
      <c r="AF16" s="7">
        <v>13</v>
      </c>
      <c r="AG16" s="7">
        <v>14</v>
      </c>
      <c r="AH16" s="7">
        <v>14</v>
      </c>
      <c r="AI16" s="7">
        <v>15</v>
      </c>
      <c r="AJ16" s="8">
        <v>15</v>
      </c>
      <c r="AK16" s="1"/>
    </row>
    <row r="17" spans="1:37" ht="12" customHeight="1">
      <c r="A17" s="1" t="s">
        <v>0</v>
      </c>
      <c r="B17" s="1"/>
      <c r="C17" s="20">
        <v>1</v>
      </c>
      <c r="D17" s="1"/>
      <c r="E17" s="9">
        <v>16</v>
      </c>
      <c r="F17" s="5">
        <v>16</v>
      </c>
      <c r="G17" s="5">
        <v>17</v>
      </c>
      <c r="H17" s="5">
        <v>17</v>
      </c>
      <c r="I17" s="5">
        <v>18</v>
      </c>
      <c r="J17" s="5">
        <v>18</v>
      </c>
      <c r="K17" s="5">
        <v>19</v>
      </c>
      <c r="L17" s="5">
        <v>19</v>
      </c>
      <c r="M17" s="5">
        <v>20</v>
      </c>
      <c r="N17" s="5">
        <v>20</v>
      </c>
      <c r="O17" s="5">
        <v>21</v>
      </c>
      <c r="P17" s="5">
        <v>21</v>
      </c>
      <c r="Q17" s="5">
        <v>22</v>
      </c>
      <c r="R17" s="5">
        <v>22</v>
      </c>
      <c r="S17" s="5">
        <v>23</v>
      </c>
      <c r="T17" s="5">
        <v>23</v>
      </c>
      <c r="U17" s="5">
        <v>24</v>
      </c>
      <c r="V17" s="5">
        <v>24</v>
      </c>
      <c r="W17" s="5">
        <v>25</v>
      </c>
      <c r="X17" s="5">
        <v>25</v>
      </c>
      <c r="Y17" s="5">
        <v>26</v>
      </c>
      <c r="Z17" s="5">
        <v>26</v>
      </c>
      <c r="AA17" s="5">
        <v>27</v>
      </c>
      <c r="AB17" s="5">
        <v>27</v>
      </c>
      <c r="AC17" s="5">
        <v>28</v>
      </c>
      <c r="AD17" s="5">
        <v>28</v>
      </c>
      <c r="AE17" s="5">
        <v>29</v>
      </c>
      <c r="AF17" s="5">
        <v>29</v>
      </c>
      <c r="AG17" s="5">
        <v>30</v>
      </c>
      <c r="AH17" s="5">
        <v>30</v>
      </c>
      <c r="AI17" s="5">
        <v>31</v>
      </c>
      <c r="AJ17" s="10">
        <v>31</v>
      </c>
      <c r="AK17" s="1"/>
    </row>
    <row r="18" spans="1:37" ht="12" customHeight="1">
      <c r="A18" s="1" t="s">
        <v>0</v>
      </c>
      <c r="B18" s="1"/>
      <c r="C18" s="20">
        <v>2</v>
      </c>
      <c r="D18" s="1"/>
      <c r="E18" s="9">
        <v>32</v>
      </c>
      <c r="F18" s="5">
        <v>32</v>
      </c>
      <c r="G18" s="5">
        <v>33</v>
      </c>
      <c r="H18" s="5">
        <v>33</v>
      </c>
      <c r="I18" s="5">
        <v>34</v>
      </c>
      <c r="J18" s="5">
        <v>34</v>
      </c>
      <c r="K18" s="5">
        <v>35</v>
      </c>
      <c r="L18" s="5">
        <v>35</v>
      </c>
      <c r="M18" s="5">
        <v>36</v>
      </c>
      <c r="N18" s="5">
        <v>36</v>
      </c>
      <c r="O18" s="5">
        <v>37</v>
      </c>
      <c r="P18" s="5">
        <v>37</v>
      </c>
      <c r="Q18" s="5">
        <v>38</v>
      </c>
      <c r="R18" s="5">
        <v>38</v>
      </c>
      <c r="S18" s="5">
        <v>39</v>
      </c>
      <c r="T18" s="5">
        <v>39</v>
      </c>
      <c r="U18" s="5">
        <v>40</v>
      </c>
      <c r="V18" s="5">
        <v>40</v>
      </c>
      <c r="W18" s="5">
        <v>41</v>
      </c>
      <c r="X18" s="5">
        <v>41</v>
      </c>
      <c r="Y18" s="5">
        <v>42</v>
      </c>
      <c r="Z18" s="5">
        <v>42</v>
      </c>
      <c r="AA18" s="5">
        <v>43</v>
      </c>
      <c r="AB18" s="5">
        <v>43</v>
      </c>
      <c r="AC18" s="5">
        <v>44</v>
      </c>
      <c r="AD18" s="5">
        <v>44</v>
      </c>
      <c r="AE18" s="5">
        <v>45</v>
      </c>
      <c r="AF18" s="5">
        <v>45</v>
      </c>
      <c r="AG18" s="5">
        <v>46</v>
      </c>
      <c r="AH18" s="5">
        <v>46</v>
      </c>
      <c r="AI18" s="5">
        <v>47</v>
      </c>
      <c r="AJ18" s="10">
        <v>47</v>
      </c>
      <c r="AK18" s="1"/>
    </row>
    <row r="19" spans="1:37" ht="12" customHeight="1" thickBot="1">
      <c r="A19" s="1" t="s">
        <v>0</v>
      </c>
      <c r="B19" s="1"/>
      <c r="C19" s="20">
        <v>3</v>
      </c>
      <c r="D19" s="1"/>
      <c r="E19" s="11">
        <v>48</v>
      </c>
      <c r="F19" s="12">
        <v>48</v>
      </c>
      <c r="G19" s="12">
        <v>49</v>
      </c>
      <c r="H19" s="12">
        <v>49</v>
      </c>
      <c r="I19" s="12">
        <v>50</v>
      </c>
      <c r="J19" s="12">
        <v>50</v>
      </c>
      <c r="K19" s="12">
        <v>51</v>
      </c>
      <c r="L19" s="12">
        <v>51</v>
      </c>
      <c r="M19" s="12">
        <v>52</v>
      </c>
      <c r="N19" s="12">
        <v>52</v>
      </c>
      <c r="O19" s="12">
        <v>53</v>
      </c>
      <c r="P19" s="12">
        <v>53</v>
      </c>
      <c r="Q19" s="12">
        <v>54</v>
      </c>
      <c r="R19" s="12">
        <v>54</v>
      </c>
      <c r="S19" s="12">
        <v>55</v>
      </c>
      <c r="T19" s="12">
        <v>55</v>
      </c>
      <c r="U19" s="12">
        <v>56</v>
      </c>
      <c r="V19" s="12">
        <v>56</v>
      </c>
      <c r="W19" s="12">
        <v>57</v>
      </c>
      <c r="X19" s="12">
        <v>57</v>
      </c>
      <c r="Y19" s="12">
        <v>58</v>
      </c>
      <c r="Z19" s="12">
        <v>58</v>
      </c>
      <c r="AA19" s="12">
        <v>59</v>
      </c>
      <c r="AB19" s="12">
        <v>59</v>
      </c>
      <c r="AC19" s="12">
        <v>60</v>
      </c>
      <c r="AD19" s="12">
        <v>60</v>
      </c>
      <c r="AE19" s="12">
        <v>61</v>
      </c>
      <c r="AF19" s="12">
        <v>61</v>
      </c>
      <c r="AG19" s="12">
        <v>62</v>
      </c>
      <c r="AH19" s="12">
        <v>62</v>
      </c>
      <c r="AI19" s="12">
        <v>63</v>
      </c>
      <c r="AJ19" s="13">
        <v>63</v>
      </c>
      <c r="AK19" s="1"/>
    </row>
    <row r="20" spans="1:37" ht="12" customHeight="1">
      <c r="A20" s="1" t="s">
        <v>0</v>
      </c>
      <c r="B20" s="1"/>
      <c r="C20" s="1"/>
      <c r="D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"/>
    </row>
    <row r="21" spans="1:37" ht="12" customHeight="1">
      <c r="A21" s="1" t="s">
        <v>19</v>
      </c>
      <c r="B21" s="1"/>
      <c r="C21" s="1">
        <f>1+MAX(E16:AJ20)</f>
        <v>64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2" customHeight="1">
      <c r="A22" s="1" t="s">
        <v>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2" customHeight="1">
      <c r="A23" s="1" t="s">
        <v>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2" customHeight="1">
      <c r="A24" s="1" t="s">
        <v>23</v>
      </c>
      <c r="B24" s="1"/>
      <c r="C24" s="1"/>
      <c r="D24" s="1"/>
      <c r="E24" s="18">
        <f>C21</f>
        <v>64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2" customHeight="1">
      <c r="A25" s="1" t="s">
        <v>26</v>
      </c>
      <c r="B25" s="1"/>
      <c r="C25" s="1"/>
      <c r="D25" s="1"/>
      <c r="E25" s="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2" customHeight="1">
      <c r="A26" s="1"/>
      <c r="B26" s="1"/>
      <c r="C26" s="1"/>
      <c r="D26" s="1"/>
      <c r="E26" s="1" t="e">
        <f>DEC2HEX(E10*$E$24+HEX2DEC($D$2))</f>
        <v>#NAME?</v>
      </c>
      <c r="F26" s="1" t="e">
        <f>DEC2HEX(F10*$E$24+HEX2DEC($D$2))</f>
        <v>#NAME?</v>
      </c>
      <c r="G26" s="1" t="e">
        <f>DEC2HEX(G10*$E$24+HEX2DEC($D$2))</f>
        <v>#NAME?</v>
      </c>
      <c r="H26" s="1" t="e">
        <f>DEC2HEX(H10*$E$24+HEX2DEC($D$2))</f>
        <v>#NAME?</v>
      </c>
      <c r="I26" s="1" t="e">
        <f>DEC2HEX(I10*$E$24+HEX2DEC($D$2))</f>
        <v>#NAME?</v>
      </c>
      <c r="J26" s="1" t="e">
        <f>DEC2HEX(J10*$E$24+HEX2DEC($D$2))</f>
        <v>#NAME?</v>
      </c>
      <c r="K26" s="1" t="e">
        <f>DEC2HEX(K10*$E$24+HEX2DEC($D$2))</f>
        <v>#NAME?</v>
      </c>
      <c r="L26" s="1" t="e">
        <f>DEC2HEX(L10*$E$24+HEX2DEC($D$2))</f>
        <v>#NAME?</v>
      </c>
      <c r="M26" s="1" t="e">
        <f>DEC2HEX(M10*$E$24+HEX2DEC($D$2))</f>
        <v>#NAME?</v>
      </c>
      <c r="N26" s="1" t="e">
        <f>DEC2HEX(N10*$E$24+HEX2DEC($D$2))</f>
        <v>#NAME?</v>
      </c>
      <c r="O26" s="1" t="e">
        <f>DEC2HEX(O10*$E$24+HEX2DEC($D$2))</f>
        <v>#NAME?</v>
      </c>
      <c r="P26" s="1" t="e">
        <f>DEC2HEX(P10*$E$24+HEX2DEC($D$2))</f>
        <v>#NAME?</v>
      </c>
      <c r="Q26" s="1" t="e">
        <f>DEC2HEX(Q10*$E$24+HEX2DEC($D$2))</f>
        <v>#NAME?</v>
      </c>
      <c r="R26" s="1" t="e">
        <f>DEC2HEX(R10*$E$24+HEX2DEC($D$2))</f>
        <v>#NAME?</v>
      </c>
      <c r="S26" s="1" t="e">
        <f>DEC2HEX(S10*$E$24+HEX2DEC($D$2))</f>
        <v>#NAME?</v>
      </c>
      <c r="T26" s="1" t="e">
        <f>DEC2HEX(T10*$E$24+HEX2DEC($D$2))</f>
        <v>#NAME?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2" customHeight="1">
      <c r="A27" s="1" t="s">
        <v>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2" customHeight="1">
      <c r="A28" s="1" t="s">
        <v>24</v>
      </c>
      <c r="B28" s="1"/>
      <c r="C28" s="1"/>
      <c r="D28" s="1"/>
      <c r="E28" s="18">
        <v>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2" customHeight="1">
      <c r="A29" s="1"/>
      <c r="B29" s="1"/>
      <c r="C29" s="1"/>
      <c r="D29" s="1"/>
      <c r="E29" s="16" t="str">
        <f>DEC2HEX(E16*$E$28)</f>
        <v>0</v>
      </c>
      <c r="F29" s="16" t="str">
        <f>DEC2HEX(F16*$E$28)</f>
        <v>0</v>
      </c>
      <c r="G29" s="16" t="str">
        <f>DEC2HEX(G16*$E$28)</f>
        <v>1</v>
      </c>
      <c r="H29" s="16" t="str">
        <f>DEC2HEX(H16*$E$28)</f>
        <v>1</v>
      </c>
      <c r="I29" s="16" t="str">
        <f>DEC2HEX(I16*$E$28)</f>
        <v>2</v>
      </c>
      <c r="J29" s="16" t="str">
        <f>DEC2HEX(J16*$E$28)</f>
        <v>2</v>
      </c>
      <c r="K29" s="16" t="str">
        <f>DEC2HEX(K16*$E$28)</f>
        <v>3</v>
      </c>
      <c r="L29" s="16" t="str">
        <f>DEC2HEX(L16*$E$28)</f>
        <v>3</v>
      </c>
      <c r="M29" s="16" t="str">
        <f>DEC2HEX(M16*$E$28)</f>
        <v>4</v>
      </c>
      <c r="N29" s="16" t="str">
        <f>DEC2HEX(N16*$E$28)</f>
        <v>4</v>
      </c>
      <c r="O29" s="16" t="str">
        <f>DEC2HEX(O16*$E$28)</f>
        <v>5</v>
      </c>
      <c r="P29" s="16" t="str">
        <f>DEC2HEX(P16*$E$28)</f>
        <v>5</v>
      </c>
      <c r="Q29" s="16" t="str">
        <f>DEC2HEX(Q16*$E$28)</f>
        <v>6</v>
      </c>
      <c r="R29" s="16" t="str">
        <f>DEC2HEX(R16*$E$28)</f>
        <v>6</v>
      </c>
      <c r="S29" s="16" t="str">
        <f>DEC2HEX(S16*$E$28)</f>
        <v>7</v>
      </c>
      <c r="T29" s="16" t="str">
        <f>DEC2HEX(T16*$E$28)</f>
        <v>7</v>
      </c>
      <c r="U29" s="16" t="str">
        <f>DEC2HEX(U16*$E$28)</f>
        <v>8</v>
      </c>
      <c r="V29" s="16" t="str">
        <f>DEC2HEX(V16*$E$28)</f>
        <v>8</v>
      </c>
      <c r="W29" s="16" t="str">
        <f>DEC2HEX(W16*$E$28)</f>
        <v>9</v>
      </c>
      <c r="X29" s="16" t="str">
        <f>DEC2HEX(X16*$E$28)</f>
        <v>9</v>
      </c>
      <c r="Y29" s="16" t="str">
        <f>DEC2HEX(Y16*$E$28)</f>
        <v>A</v>
      </c>
      <c r="Z29" s="16" t="str">
        <f>DEC2HEX(Z16*$E$28)</f>
        <v>A</v>
      </c>
      <c r="AA29" s="16" t="str">
        <f>DEC2HEX(AA16*$E$28)</f>
        <v>B</v>
      </c>
      <c r="AB29" s="16" t="str">
        <f>DEC2HEX(AB16*$E$28)</f>
        <v>B</v>
      </c>
      <c r="AC29" s="16" t="str">
        <f>DEC2HEX(AC16*$E$28)</f>
        <v>C</v>
      </c>
      <c r="AD29" s="16" t="str">
        <f>DEC2HEX(AD16*$E$28)</f>
        <v>C</v>
      </c>
      <c r="AE29" s="16" t="str">
        <f>DEC2HEX(AE16*$E$28)</f>
        <v>D</v>
      </c>
      <c r="AF29" s="16" t="str">
        <f>DEC2HEX(AF16*$E$28)</f>
        <v>D</v>
      </c>
      <c r="AG29" s="16" t="str">
        <f>DEC2HEX(AG16*$E$28)</f>
        <v>E</v>
      </c>
      <c r="AH29" s="16" t="str">
        <f>DEC2HEX(AH16*$E$28)</f>
        <v>E</v>
      </c>
      <c r="AI29" s="16" t="str">
        <f>DEC2HEX(AI16*$E$28)</f>
        <v>F</v>
      </c>
      <c r="AJ29" s="16" t="str">
        <f>DEC2HEX(AJ16*$E$28)</f>
        <v>F</v>
      </c>
      <c r="AK29" s="1"/>
    </row>
    <row r="30" spans="1:37" ht="12" customHeight="1">
      <c r="A30" s="1"/>
      <c r="B30" s="1"/>
      <c r="C30" s="1"/>
      <c r="D30" s="1"/>
      <c r="E30" s="16" t="str">
        <f>DEC2HEX(E17*$E$28)</f>
        <v>10</v>
      </c>
      <c r="F30" s="16" t="str">
        <f>DEC2HEX(F17*$E$28)</f>
        <v>10</v>
      </c>
      <c r="G30" s="16" t="str">
        <f>DEC2HEX(G17*$E$28)</f>
        <v>11</v>
      </c>
      <c r="H30" s="16" t="str">
        <f>DEC2HEX(H17*$E$28)</f>
        <v>11</v>
      </c>
      <c r="I30" s="16" t="str">
        <f>DEC2HEX(I17*$E$28)</f>
        <v>12</v>
      </c>
      <c r="J30" s="16" t="str">
        <f>DEC2HEX(J17*$E$28)</f>
        <v>12</v>
      </c>
      <c r="K30" s="16" t="str">
        <f>DEC2HEX(K17*$E$28)</f>
        <v>13</v>
      </c>
      <c r="L30" s="16" t="str">
        <f>DEC2HEX(L17*$E$28)</f>
        <v>13</v>
      </c>
      <c r="M30" s="16" t="str">
        <f>DEC2HEX(M17*$E$28)</f>
        <v>14</v>
      </c>
      <c r="N30" s="16" t="str">
        <f>DEC2HEX(N17*$E$28)</f>
        <v>14</v>
      </c>
      <c r="O30" s="16" t="str">
        <f>DEC2HEX(O17*$E$28)</f>
        <v>15</v>
      </c>
      <c r="P30" s="16" t="str">
        <f>DEC2HEX(P17*$E$28)</f>
        <v>15</v>
      </c>
      <c r="Q30" s="16" t="str">
        <f>DEC2HEX(Q17*$E$28)</f>
        <v>16</v>
      </c>
      <c r="R30" s="16" t="str">
        <f>DEC2HEX(R17*$E$28)</f>
        <v>16</v>
      </c>
      <c r="S30" s="16" t="str">
        <f>DEC2HEX(S17*$E$28)</f>
        <v>17</v>
      </c>
      <c r="T30" s="16" t="str">
        <f>DEC2HEX(T17*$E$28)</f>
        <v>17</v>
      </c>
      <c r="U30" s="16" t="str">
        <f>DEC2HEX(U17*$E$28)</f>
        <v>18</v>
      </c>
      <c r="V30" s="16" t="str">
        <f>DEC2HEX(V17*$E$28)</f>
        <v>18</v>
      </c>
      <c r="W30" s="16" t="str">
        <f>DEC2HEX(W17*$E$28)</f>
        <v>19</v>
      </c>
      <c r="X30" s="16" t="str">
        <f>DEC2HEX(X17*$E$28)</f>
        <v>19</v>
      </c>
      <c r="Y30" s="16" t="str">
        <f>DEC2HEX(Y17*$E$28)</f>
        <v>1A</v>
      </c>
      <c r="Z30" s="16" t="str">
        <f>DEC2HEX(Z17*$E$28)</f>
        <v>1A</v>
      </c>
      <c r="AA30" s="16" t="str">
        <f>DEC2HEX(AA17*$E$28)</f>
        <v>1B</v>
      </c>
      <c r="AB30" s="16" t="str">
        <f>DEC2HEX(AB17*$E$28)</f>
        <v>1B</v>
      </c>
      <c r="AC30" s="16" t="str">
        <f>DEC2HEX(AC17*$E$28)</f>
        <v>1C</v>
      </c>
      <c r="AD30" s="16" t="str">
        <f>DEC2HEX(AD17*$E$28)</f>
        <v>1C</v>
      </c>
      <c r="AE30" s="16" t="str">
        <f>DEC2HEX(AE17*$E$28)</f>
        <v>1D</v>
      </c>
      <c r="AF30" s="16" t="str">
        <f>DEC2HEX(AF17*$E$28)</f>
        <v>1D</v>
      </c>
      <c r="AG30" s="16" t="str">
        <f>DEC2HEX(AG17*$E$28)</f>
        <v>1E</v>
      </c>
      <c r="AH30" s="16" t="str">
        <f>DEC2HEX(AH17*$E$28)</f>
        <v>1E</v>
      </c>
      <c r="AI30" s="16" t="str">
        <f>DEC2HEX(AI17*$E$28)</f>
        <v>1F</v>
      </c>
      <c r="AJ30" s="16" t="str">
        <f>DEC2HEX(AJ17*$E$28)</f>
        <v>1F</v>
      </c>
      <c r="AK30" s="1"/>
    </row>
    <row r="31" spans="1:37" ht="12" customHeight="1">
      <c r="A31" s="1"/>
      <c r="B31" s="1"/>
      <c r="C31" s="1"/>
      <c r="D31" s="1"/>
      <c r="E31" s="16" t="str">
        <f>DEC2HEX(E18*$E$28)</f>
        <v>20</v>
      </c>
      <c r="F31" s="16" t="str">
        <f>DEC2HEX(F18*$E$28)</f>
        <v>20</v>
      </c>
      <c r="G31" s="16" t="str">
        <f>DEC2HEX(G18*$E$28)</f>
        <v>21</v>
      </c>
      <c r="H31" s="16" t="str">
        <f>DEC2HEX(H18*$E$28)</f>
        <v>21</v>
      </c>
      <c r="I31" s="16" t="str">
        <f>DEC2HEX(I18*$E$28)</f>
        <v>22</v>
      </c>
      <c r="J31" s="16" t="str">
        <f>DEC2HEX(J18*$E$28)</f>
        <v>22</v>
      </c>
      <c r="K31" s="16" t="str">
        <f>DEC2HEX(K18*$E$28)</f>
        <v>23</v>
      </c>
      <c r="L31" s="16" t="str">
        <f>DEC2HEX(L18*$E$28)</f>
        <v>23</v>
      </c>
      <c r="M31" s="16" t="str">
        <f>DEC2HEX(M18*$E$28)</f>
        <v>24</v>
      </c>
      <c r="N31" s="16" t="str">
        <f>DEC2HEX(N18*$E$28)</f>
        <v>24</v>
      </c>
      <c r="O31" s="16" t="str">
        <f>DEC2HEX(O18*$E$28)</f>
        <v>25</v>
      </c>
      <c r="P31" s="16" t="str">
        <f>DEC2HEX(P18*$E$28)</f>
        <v>25</v>
      </c>
      <c r="Q31" s="16" t="str">
        <f>DEC2HEX(Q18*$E$28)</f>
        <v>26</v>
      </c>
      <c r="R31" s="16" t="str">
        <f>DEC2HEX(R18*$E$28)</f>
        <v>26</v>
      </c>
      <c r="S31" s="16" t="str">
        <f>DEC2HEX(S18*$E$28)</f>
        <v>27</v>
      </c>
      <c r="T31" s="16" t="str">
        <f>DEC2HEX(T18*$E$28)</f>
        <v>27</v>
      </c>
      <c r="U31" s="16" t="str">
        <f>DEC2HEX(U18*$E$28)</f>
        <v>28</v>
      </c>
      <c r="V31" s="16" t="str">
        <f>DEC2HEX(V18*$E$28)</f>
        <v>28</v>
      </c>
      <c r="W31" s="16" t="str">
        <f>DEC2HEX(W18*$E$28)</f>
        <v>29</v>
      </c>
      <c r="X31" s="16" t="str">
        <f>DEC2HEX(X18*$E$28)</f>
        <v>29</v>
      </c>
      <c r="Y31" s="16" t="str">
        <f>DEC2HEX(Y18*$E$28)</f>
        <v>2A</v>
      </c>
      <c r="Z31" s="16" t="str">
        <f>DEC2HEX(Z18*$E$28)</f>
        <v>2A</v>
      </c>
      <c r="AA31" s="16" t="str">
        <f>DEC2HEX(AA18*$E$28)</f>
        <v>2B</v>
      </c>
      <c r="AB31" s="16" t="str">
        <f>DEC2HEX(AB18*$E$28)</f>
        <v>2B</v>
      </c>
      <c r="AC31" s="16" t="str">
        <f>DEC2HEX(AC18*$E$28)</f>
        <v>2C</v>
      </c>
      <c r="AD31" s="16" t="str">
        <f>DEC2HEX(AD18*$E$28)</f>
        <v>2C</v>
      </c>
      <c r="AE31" s="16" t="str">
        <f>DEC2HEX(AE18*$E$28)</f>
        <v>2D</v>
      </c>
      <c r="AF31" s="16" t="str">
        <f>DEC2HEX(AF18*$E$28)</f>
        <v>2D</v>
      </c>
      <c r="AG31" s="16" t="str">
        <f>DEC2HEX(AG18*$E$28)</f>
        <v>2E</v>
      </c>
      <c r="AH31" s="16" t="str">
        <f>DEC2HEX(AH18*$E$28)</f>
        <v>2E</v>
      </c>
      <c r="AI31" s="16" t="str">
        <f>DEC2HEX(AI18*$E$28)</f>
        <v>2F</v>
      </c>
      <c r="AJ31" s="16" t="str">
        <f>DEC2HEX(AJ18*$E$28)</f>
        <v>2F</v>
      </c>
      <c r="AK31" s="1"/>
    </row>
    <row r="32" spans="1:37" ht="12" customHeight="1">
      <c r="A32" s="1"/>
      <c r="B32" s="1"/>
      <c r="C32" s="1"/>
      <c r="D32" s="1"/>
      <c r="E32" s="16" t="str">
        <f>DEC2HEX(E19*$E$28)</f>
        <v>30</v>
      </c>
      <c r="F32" s="16" t="str">
        <f>DEC2HEX(F19*$E$28)</f>
        <v>30</v>
      </c>
      <c r="G32" s="16" t="str">
        <f>DEC2HEX(G19*$E$28)</f>
        <v>31</v>
      </c>
      <c r="H32" s="16" t="str">
        <f>DEC2HEX(H19*$E$28)</f>
        <v>31</v>
      </c>
      <c r="I32" s="16" t="str">
        <f>DEC2HEX(I19*$E$28)</f>
        <v>32</v>
      </c>
      <c r="J32" s="16" t="str">
        <f>DEC2HEX(J19*$E$28)</f>
        <v>32</v>
      </c>
      <c r="K32" s="16" t="str">
        <f>DEC2HEX(K19*$E$28)</f>
        <v>33</v>
      </c>
      <c r="L32" s="16" t="str">
        <f>DEC2HEX(L19*$E$28)</f>
        <v>33</v>
      </c>
      <c r="M32" s="16" t="str">
        <f>DEC2HEX(M19*$E$28)</f>
        <v>34</v>
      </c>
      <c r="N32" s="16" t="str">
        <f>DEC2HEX(N19*$E$28)</f>
        <v>34</v>
      </c>
      <c r="O32" s="16" t="str">
        <f>DEC2HEX(O19*$E$28)</f>
        <v>35</v>
      </c>
      <c r="P32" s="16" t="str">
        <f>DEC2HEX(P19*$E$28)</f>
        <v>35</v>
      </c>
      <c r="Q32" s="16" t="str">
        <f>DEC2HEX(Q19*$E$28)</f>
        <v>36</v>
      </c>
      <c r="R32" s="16" t="str">
        <f>DEC2HEX(R19*$E$28)</f>
        <v>36</v>
      </c>
      <c r="S32" s="16" t="str">
        <f>DEC2HEX(S19*$E$28)</f>
        <v>37</v>
      </c>
      <c r="T32" s="16" t="str">
        <f>DEC2HEX(T19*$E$28)</f>
        <v>37</v>
      </c>
      <c r="U32" s="16" t="str">
        <f>DEC2HEX(U19*$E$28)</f>
        <v>38</v>
      </c>
      <c r="V32" s="16" t="str">
        <f>DEC2HEX(V19*$E$28)</f>
        <v>38</v>
      </c>
      <c r="W32" s="16" t="str">
        <f>DEC2HEX(W19*$E$28)</f>
        <v>39</v>
      </c>
      <c r="X32" s="16" t="str">
        <f>DEC2HEX(X19*$E$28)</f>
        <v>39</v>
      </c>
      <c r="Y32" s="16" t="str">
        <f>DEC2HEX(Y19*$E$28)</f>
        <v>3A</v>
      </c>
      <c r="Z32" s="16" t="str">
        <f>DEC2HEX(Z19*$E$28)</f>
        <v>3A</v>
      </c>
      <c r="AA32" s="16" t="str">
        <f>DEC2HEX(AA19*$E$28)</f>
        <v>3B</v>
      </c>
      <c r="AB32" s="16" t="str">
        <f>DEC2HEX(AB19*$E$28)</f>
        <v>3B</v>
      </c>
      <c r="AC32" s="16" t="str">
        <f>DEC2HEX(AC19*$E$28)</f>
        <v>3C</v>
      </c>
      <c r="AD32" s="16" t="str">
        <f>DEC2HEX(AD19*$E$28)</f>
        <v>3C</v>
      </c>
      <c r="AE32" s="16" t="str">
        <f>DEC2HEX(AE19*$E$28)</f>
        <v>3D</v>
      </c>
      <c r="AF32" s="16" t="str">
        <f>DEC2HEX(AF19*$E$28)</f>
        <v>3D</v>
      </c>
      <c r="AG32" s="16" t="str">
        <f>DEC2HEX(AG19*$E$28)</f>
        <v>3E</v>
      </c>
      <c r="AH32" s="16" t="str">
        <f>DEC2HEX(AH19*$E$28)</f>
        <v>3E</v>
      </c>
      <c r="AI32" s="16" t="str">
        <f>DEC2HEX(AI19*$E$28)</f>
        <v>3F</v>
      </c>
      <c r="AJ32" s="16" t="str">
        <f>DEC2HEX(AJ19*$E$28)</f>
        <v>3F</v>
      </c>
      <c r="AK32" s="1"/>
    </row>
    <row r="33" spans="1:37" ht="12" customHeight="1">
      <c r="A33" s="1"/>
      <c r="B33" s="1"/>
      <c r="C33" s="1"/>
      <c r="D33" s="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"/>
    </row>
    <row r="34" spans="1:37" ht="12" customHeight="1">
      <c r="A34" s="1"/>
      <c r="B34" s="1"/>
      <c r="C34" s="1"/>
      <c r="D34" s="1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"/>
    </row>
    <row r="35" spans="1:37" ht="12" customHeight="1">
      <c r="A35" s="1"/>
      <c r="B35" s="1"/>
      <c r="C35" s="1"/>
      <c r="D35" s="1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"/>
    </row>
    <row r="36" spans="1:37" ht="12" customHeight="1">
      <c r="A36" s="1"/>
      <c r="B36" s="1"/>
      <c r="C36" s="1"/>
      <c r="D36" s="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"/>
    </row>
    <row r="37" spans="1:37" ht="12" customHeight="1">
      <c r="A37" s="1"/>
      <c r="B37" s="1"/>
      <c r="C37" s="1"/>
      <c r="D37" s="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"/>
    </row>
    <row r="38" spans="1:37" ht="12" customHeight="1">
      <c r="A38" s="1"/>
      <c r="B38" s="1"/>
      <c r="C38" s="1"/>
      <c r="D38" s="1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"/>
    </row>
    <row r="39" spans="1:37" ht="12" customHeight="1">
      <c r="A39" s="1"/>
      <c r="B39" s="1"/>
      <c r="C39" s="1"/>
      <c r="D39" s="1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"/>
    </row>
    <row r="40" spans="1:37" ht="12" customHeight="1">
      <c r="A40" s="1"/>
      <c r="B40" s="1"/>
      <c r="C40" s="1"/>
      <c r="D40" s="1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"/>
    </row>
    <row r="41" spans="1:37" ht="12" customHeight="1">
      <c r="A41" s="1"/>
      <c r="B41" s="1"/>
      <c r="C41" s="1"/>
      <c r="D41" s="1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"/>
    </row>
    <row r="42" spans="1:37" ht="12" customHeight="1">
      <c r="A42" s="1"/>
      <c r="B42" s="1"/>
      <c r="C42" s="1"/>
      <c r="D42" s="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"/>
    </row>
    <row r="43" spans="1:37" ht="12" customHeight="1">
      <c r="A43" s="1"/>
      <c r="B43" s="1"/>
      <c r="C43" s="1"/>
      <c r="D43" s="1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"/>
    </row>
    <row r="44" spans="1:37" ht="12" customHeight="1">
      <c r="A44" s="1"/>
      <c r="B44" s="1"/>
      <c r="C44" s="1"/>
      <c r="D44" s="1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"/>
    </row>
    <row r="45" spans="1:37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ht="12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45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26.28125" style="0" customWidth="1"/>
    <col min="2" max="2" width="4.421875" style="0" customWidth="1"/>
    <col min="3" max="3" width="5.7109375" style="0" customWidth="1"/>
    <col min="4" max="4" width="8.140625" style="27" customWidth="1"/>
    <col min="5" max="36" width="5.7109375" style="0" customWidth="1"/>
  </cols>
  <sheetData>
    <row r="1" spans="1:37" ht="12" customHeight="1">
      <c r="A1" s="1" t="s">
        <v>27</v>
      </c>
      <c r="B1" s="1"/>
      <c r="C1" s="1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" customHeight="1">
      <c r="A2" s="1" t="s">
        <v>17</v>
      </c>
      <c r="B2" s="1"/>
      <c r="C2" s="1"/>
      <c r="D2" s="26">
        <f>'Master Table'!M12</f>
        <v>6400</v>
      </c>
      <c r="E2" s="1"/>
      <c r="F2" s="1"/>
      <c r="G2" s="1"/>
      <c r="H2" s="5"/>
      <c r="I2" s="1"/>
      <c r="J2" s="1"/>
      <c r="K2" s="1"/>
      <c r="L2" s="1"/>
      <c r="M2" s="1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" customHeight="1">
      <c r="A3" s="1" t="s">
        <v>18</v>
      </c>
      <c r="B3" s="1"/>
      <c r="C3" s="1"/>
      <c r="D3" s="25">
        <f>'Master Table'!L10</f>
        <v>16</v>
      </c>
      <c r="E3" s="1"/>
      <c r="F3" s="1"/>
      <c r="G3" s="1"/>
      <c r="H3" s="5"/>
      <c r="I3" s="1"/>
      <c r="J3" s="1"/>
      <c r="K3" s="1"/>
      <c r="L3" s="1"/>
      <c r="M3" s="1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" customHeight="1">
      <c r="A4" s="1" t="s">
        <v>19</v>
      </c>
      <c r="B4" s="1"/>
      <c r="C4" s="1"/>
      <c r="D4" s="25">
        <f>'Master Table'!K10</f>
        <v>6</v>
      </c>
      <c r="E4" s="1"/>
      <c r="F4" s="1"/>
      <c r="G4" s="1"/>
      <c r="H4" s="5"/>
      <c r="I4" s="1"/>
      <c r="J4" s="1"/>
      <c r="K4" s="1"/>
      <c r="L4" s="1"/>
      <c r="M4" s="1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" customHeight="1">
      <c r="A5" s="1" t="s">
        <v>20</v>
      </c>
      <c r="B5" s="14"/>
      <c r="C5" s="1"/>
      <c r="D5" s="25">
        <f>'Master Table'!E10</f>
        <v>96</v>
      </c>
      <c r="E5" s="1"/>
      <c r="F5" s="1"/>
      <c r="G5" s="1"/>
      <c r="H5" s="1"/>
      <c r="I5" s="1"/>
      <c r="J5" s="5"/>
      <c r="K5" s="1"/>
      <c r="L5" s="1"/>
      <c r="M5" s="1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2" customHeight="1">
      <c r="A6" s="1"/>
      <c r="B6" s="1"/>
      <c r="C6" s="1"/>
      <c r="D6" s="25"/>
      <c r="E6" s="1"/>
      <c r="F6" s="1"/>
      <c r="G6" s="1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2" customHeight="1">
      <c r="A7" s="1"/>
      <c r="B7" s="1"/>
      <c r="C7" s="1"/>
      <c r="D7" s="25"/>
      <c r="E7" s="1"/>
      <c r="F7" s="1"/>
      <c r="G7" s="1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2" customHeight="1">
      <c r="A8" s="1"/>
      <c r="B8" s="1"/>
      <c r="C8" s="1"/>
      <c r="D8" s="25"/>
      <c r="E8" s="1"/>
      <c r="F8" s="1"/>
      <c r="G8" s="1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" customHeight="1" thickBot="1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2" customHeight="1" thickBot="1">
      <c r="A10" s="1" t="s">
        <v>21</v>
      </c>
      <c r="B10" s="1"/>
      <c r="C10" s="1"/>
      <c r="D10" s="25"/>
      <c r="E10" s="2">
        <v>0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>
        <v>7</v>
      </c>
      <c r="M10" s="3">
        <v>8</v>
      </c>
      <c r="N10" s="3">
        <v>9</v>
      </c>
      <c r="O10" s="3">
        <v>10</v>
      </c>
      <c r="P10" s="3">
        <v>11</v>
      </c>
      <c r="Q10" s="3">
        <v>12</v>
      </c>
      <c r="R10" s="3">
        <v>13</v>
      </c>
      <c r="S10" s="3">
        <v>14</v>
      </c>
      <c r="T10" s="4">
        <v>15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"/>
    </row>
    <row r="11" spans="1:37" ht="12" customHeight="1">
      <c r="A11" s="1" t="s">
        <v>18</v>
      </c>
      <c r="B11" s="1"/>
      <c r="C11" s="1">
        <f>MAX(E10:AJ10)+1</f>
        <v>16</v>
      </c>
      <c r="D11" s="2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"/>
    </row>
    <row r="12" spans="1:37" ht="12" customHeight="1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"/>
    </row>
    <row r="13" spans="1:37" ht="12" customHeight="1">
      <c r="A13" s="1"/>
      <c r="B13" s="1"/>
      <c r="C13" s="1"/>
      <c r="D13" s="2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"/>
    </row>
    <row r="14" spans="1:37" ht="12" customHeight="1">
      <c r="A14" s="1" t="s">
        <v>22</v>
      </c>
      <c r="B14" s="1"/>
      <c r="C14" s="1"/>
      <c r="D14" s="25" t="s">
        <v>1</v>
      </c>
      <c r="E14" s="5">
        <v>0</v>
      </c>
      <c r="F14" s="5">
        <v>1</v>
      </c>
      <c r="G14" s="5">
        <v>2</v>
      </c>
      <c r="H14" s="5">
        <v>3</v>
      </c>
      <c r="I14" s="5">
        <v>4</v>
      </c>
      <c r="J14" s="5">
        <v>5</v>
      </c>
      <c r="K14" s="5">
        <v>6</v>
      </c>
      <c r="L14" s="5">
        <v>7</v>
      </c>
      <c r="M14" s="5">
        <v>8</v>
      </c>
      <c r="N14" s="5">
        <v>9</v>
      </c>
      <c r="O14" s="5">
        <v>10</v>
      </c>
      <c r="P14" s="5">
        <v>11</v>
      </c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  <c r="X14" s="5">
        <v>19</v>
      </c>
      <c r="Y14" s="5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1"/>
    </row>
    <row r="15" spans="1:37" ht="12" customHeight="1" thickBot="1">
      <c r="A15" s="1" t="s">
        <v>0</v>
      </c>
      <c r="B15" s="1"/>
      <c r="C15" s="21" t="s">
        <v>25</v>
      </c>
      <c r="D15" s="2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"/>
    </row>
    <row r="16" spans="1:37" ht="12" customHeight="1">
      <c r="A16" s="1" t="s">
        <v>0</v>
      </c>
      <c r="B16" s="1"/>
      <c r="C16" s="20">
        <v>0</v>
      </c>
      <c r="D16" s="25"/>
      <c r="E16" s="6">
        <v>0</v>
      </c>
      <c r="F16" s="7">
        <v>0</v>
      </c>
      <c r="G16" s="7">
        <v>0</v>
      </c>
      <c r="H16" s="7">
        <v>0</v>
      </c>
      <c r="I16" s="7">
        <v>1</v>
      </c>
      <c r="J16" s="7">
        <v>1</v>
      </c>
      <c r="K16" s="7">
        <v>1</v>
      </c>
      <c r="L16" s="7">
        <v>1</v>
      </c>
      <c r="M16" s="7">
        <v>2</v>
      </c>
      <c r="N16" s="7">
        <v>2</v>
      </c>
      <c r="O16" s="7">
        <v>2</v>
      </c>
      <c r="P16" s="7">
        <v>2</v>
      </c>
      <c r="Q16" s="7">
        <v>3</v>
      </c>
      <c r="R16" s="7">
        <v>3</v>
      </c>
      <c r="S16" s="7">
        <v>3</v>
      </c>
      <c r="T16" s="7">
        <v>3</v>
      </c>
      <c r="U16" s="7">
        <v>4</v>
      </c>
      <c r="V16" s="7">
        <v>4</v>
      </c>
      <c r="W16" s="7">
        <v>4</v>
      </c>
      <c r="X16" s="7">
        <v>4</v>
      </c>
      <c r="Y16" s="7">
        <v>5</v>
      </c>
      <c r="Z16" s="7">
        <v>5</v>
      </c>
      <c r="AA16" s="7">
        <v>5</v>
      </c>
      <c r="AB16" s="7">
        <v>5</v>
      </c>
      <c r="AC16" s="7">
        <v>6</v>
      </c>
      <c r="AD16" s="7">
        <v>6</v>
      </c>
      <c r="AE16" s="7">
        <v>6</v>
      </c>
      <c r="AF16" s="7">
        <v>6</v>
      </c>
      <c r="AG16" s="7">
        <v>7</v>
      </c>
      <c r="AH16" s="7">
        <v>7</v>
      </c>
      <c r="AI16" s="7">
        <v>7</v>
      </c>
      <c r="AJ16" s="8">
        <v>7</v>
      </c>
      <c r="AK16" s="1"/>
    </row>
    <row r="17" spans="1:37" ht="12" customHeight="1">
      <c r="A17" s="1" t="s">
        <v>0</v>
      </c>
      <c r="B17" s="1"/>
      <c r="C17" s="20">
        <v>1</v>
      </c>
      <c r="D17" s="25"/>
      <c r="E17" s="9">
        <f aca="true" t="shared" si="0" ref="E17:N19">E16+8</f>
        <v>8</v>
      </c>
      <c r="F17" s="5">
        <f t="shared" si="0"/>
        <v>8</v>
      </c>
      <c r="G17" s="5">
        <f t="shared" si="0"/>
        <v>8</v>
      </c>
      <c r="H17" s="5">
        <f t="shared" si="0"/>
        <v>8</v>
      </c>
      <c r="I17" s="5">
        <f t="shared" si="0"/>
        <v>9</v>
      </c>
      <c r="J17" s="5">
        <f t="shared" si="0"/>
        <v>9</v>
      </c>
      <c r="K17" s="5">
        <f t="shared" si="0"/>
        <v>9</v>
      </c>
      <c r="L17" s="5">
        <f t="shared" si="0"/>
        <v>9</v>
      </c>
      <c r="M17" s="5">
        <f t="shared" si="0"/>
        <v>10</v>
      </c>
      <c r="N17" s="5">
        <f t="shared" si="0"/>
        <v>10</v>
      </c>
      <c r="O17" s="5">
        <f aca="true" t="shared" si="1" ref="O17:X19">O16+8</f>
        <v>10</v>
      </c>
      <c r="P17" s="5">
        <f t="shared" si="1"/>
        <v>10</v>
      </c>
      <c r="Q17" s="5">
        <f t="shared" si="1"/>
        <v>11</v>
      </c>
      <c r="R17" s="5">
        <f t="shared" si="1"/>
        <v>11</v>
      </c>
      <c r="S17" s="5">
        <f t="shared" si="1"/>
        <v>11</v>
      </c>
      <c r="T17" s="5">
        <f t="shared" si="1"/>
        <v>11</v>
      </c>
      <c r="U17" s="5">
        <f t="shared" si="1"/>
        <v>12</v>
      </c>
      <c r="V17" s="5">
        <f t="shared" si="1"/>
        <v>12</v>
      </c>
      <c r="W17" s="5">
        <f t="shared" si="1"/>
        <v>12</v>
      </c>
      <c r="X17" s="5">
        <f t="shared" si="1"/>
        <v>12</v>
      </c>
      <c r="Y17" s="5">
        <f aca="true" t="shared" si="2" ref="Y17:AH19">Y16+8</f>
        <v>13</v>
      </c>
      <c r="Z17" s="5">
        <f t="shared" si="2"/>
        <v>13</v>
      </c>
      <c r="AA17" s="5">
        <f t="shared" si="2"/>
        <v>13</v>
      </c>
      <c r="AB17" s="5">
        <f t="shared" si="2"/>
        <v>13</v>
      </c>
      <c r="AC17" s="5">
        <f t="shared" si="2"/>
        <v>14</v>
      </c>
      <c r="AD17" s="5">
        <f t="shared" si="2"/>
        <v>14</v>
      </c>
      <c r="AE17" s="5">
        <f t="shared" si="2"/>
        <v>14</v>
      </c>
      <c r="AF17" s="5">
        <f t="shared" si="2"/>
        <v>14</v>
      </c>
      <c r="AG17" s="5">
        <f t="shared" si="2"/>
        <v>15</v>
      </c>
      <c r="AH17" s="5">
        <f t="shared" si="2"/>
        <v>15</v>
      </c>
      <c r="AI17" s="5">
        <f aca="true" t="shared" si="3" ref="AI17:AJ19">AI16+8</f>
        <v>15</v>
      </c>
      <c r="AJ17" s="10">
        <f t="shared" si="3"/>
        <v>15</v>
      </c>
      <c r="AK17" s="1"/>
    </row>
    <row r="18" spans="1:37" ht="12" customHeight="1">
      <c r="A18" s="1" t="s">
        <v>0</v>
      </c>
      <c r="B18" s="1"/>
      <c r="C18" s="20">
        <v>2</v>
      </c>
      <c r="D18" s="25"/>
      <c r="E18" s="9">
        <f t="shared" si="0"/>
        <v>16</v>
      </c>
      <c r="F18" s="5">
        <f t="shared" si="0"/>
        <v>16</v>
      </c>
      <c r="G18" s="5">
        <f t="shared" si="0"/>
        <v>16</v>
      </c>
      <c r="H18" s="5">
        <f t="shared" si="0"/>
        <v>16</v>
      </c>
      <c r="I18" s="5">
        <f t="shared" si="0"/>
        <v>17</v>
      </c>
      <c r="J18" s="5">
        <f t="shared" si="0"/>
        <v>17</v>
      </c>
      <c r="K18" s="5">
        <f t="shared" si="0"/>
        <v>17</v>
      </c>
      <c r="L18" s="5">
        <f t="shared" si="0"/>
        <v>17</v>
      </c>
      <c r="M18" s="5">
        <f t="shared" si="0"/>
        <v>18</v>
      </c>
      <c r="N18" s="5">
        <f t="shared" si="0"/>
        <v>18</v>
      </c>
      <c r="O18" s="5">
        <f t="shared" si="1"/>
        <v>18</v>
      </c>
      <c r="P18" s="5">
        <f t="shared" si="1"/>
        <v>18</v>
      </c>
      <c r="Q18" s="5">
        <f t="shared" si="1"/>
        <v>19</v>
      </c>
      <c r="R18" s="5">
        <f t="shared" si="1"/>
        <v>19</v>
      </c>
      <c r="S18" s="5">
        <f t="shared" si="1"/>
        <v>19</v>
      </c>
      <c r="T18" s="5">
        <f t="shared" si="1"/>
        <v>19</v>
      </c>
      <c r="U18" s="5">
        <f t="shared" si="1"/>
        <v>20</v>
      </c>
      <c r="V18" s="5">
        <f t="shared" si="1"/>
        <v>20</v>
      </c>
      <c r="W18" s="5">
        <f t="shared" si="1"/>
        <v>20</v>
      </c>
      <c r="X18" s="5">
        <f t="shared" si="1"/>
        <v>20</v>
      </c>
      <c r="Y18" s="5">
        <f t="shared" si="2"/>
        <v>21</v>
      </c>
      <c r="Z18" s="5">
        <f t="shared" si="2"/>
        <v>21</v>
      </c>
      <c r="AA18" s="5">
        <f t="shared" si="2"/>
        <v>21</v>
      </c>
      <c r="AB18" s="5">
        <f t="shared" si="2"/>
        <v>21</v>
      </c>
      <c r="AC18" s="5">
        <f t="shared" si="2"/>
        <v>22</v>
      </c>
      <c r="AD18" s="5">
        <f t="shared" si="2"/>
        <v>22</v>
      </c>
      <c r="AE18" s="5">
        <f t="shared" si="2"/>
        <v>22</v>
      </c>
      <c r="AF18" s="5">
        <f t="shared" si="2"/>
        <v>22</v>
      </c>
      <c r="AG18" s="5">
        <f t="shared" si="2"/>
        <v>23</v>
      </c>
      <c r="AH18" s="5">
        <f t="shared" si="2"/>
        <v>23</v>
      </c>
      <c r="AI18" s="5">
        <f t="shared" si="3"/>
        <v>23</v>
      </c>
      <c r="AJ18" s="10">
        <f t="shared" si="3"/>
        <v>23</v>
      </c>
      <c r="AK18" s="1"/>
    </row>
    <row r="19" spans="1:37" ht="12" customHeight="1" thickBot="1">
      <c r="A19" s="1" t="s">
        <v>0</v>
      </c>
      <c r="B19" s="1"/>
      <c r="C19" s="20">
        <v>3</v>
      </c>
      <c r="D19" s="25"/>
      <c r="E19" s="11">
        <f t="shared" si="0"/>
        <v>24</v>
      </c>
      <c r="F19" s="12">
        <f t="shared" si="0"/>
        <v>24</v>
      </c>
      <c r="G19" s="12">
        <f t="shared" si="0"/>
        <v>24</v>
      </c>
      <c r="H19" s="12">
        <f t="shared" si="0"/>
        <v>24</v>
      </c>
      <c r="I19" s="12">
        <f t="shared" si="0"/>
        <v>25</v>
      </c>
      <c r="J19" s="12">
        <f t="shared" si="0"/>
        <v>25</v>
      </c>
      <c r="K19" s="12">
        <f t="shared" si="0"/>
        <v>25</v>
      </c>
      <c r="L19" s="12">
        <f t="shared" si="0"/>
        <v>25</v>
      </c>
      <c r="M19" s="12">
        <f t="shared" si="0"/>
        <v>26</v>
      </c>
      <c r="N19" s="12">
        <f t="shared" si="0"/>
        <v>26</v>
      </c>
      <c r="O19" s="12">
        <f t="shared" si="1"/>
        <v>26</v>
      </c>
      <c r="P19" s="12">
        <f t="shared" si="1"/>
        <v>26</v>
      </c>
      <c r="Q19" s="12">
        <f t="shared" si="1"/>
        <v>27</v>
      </c>
      <c r="R19" s="12">
        <f t="shared" si="1"/>
        <v>27</v>
      </c>
      <c r="S19" s="12">
        <f t="shared" si="1"/>
        <v>27</v>
      </c>
      <c r="T19" s="12">
        <f t="shared" si="1"/>
        <v>27</v>
      </c>
      <c r="U19" s="12">
        <f t="shared" si="1"/>
        <v>28</v>
      </c>
      <c r="V19" s="12">
        <f t="shared" si="1"/>
        <v>28</v>
      </c>
      <c r="W19" s="12">
        <f t="shared" si="1"/>
        <v>28</v>
      </c>
      <c r="X19" s="12">
        <f t="shared" si="1"/>
        <v>28</v>
      </c>
      <c r="Y19" s="12">
        <f t="shared" si="2"/>
        <v>29</v>
      </c>
      <c r="Z19" s="12">
        <f t="shared" si="2"/>
        <v>29</v>
      </c>
      <c r="AA19" s="12">
        <f t="shared" si="2"/>
        <v>29</v>
      </c>
      <c r="AB19" s="12">
        <f t="shared" si="2"/>
        <v>29</v>
      </c>
      <c r="AC19" s="12">
        <f t="shared" si="2"/>
        <v>30</v>
      </c>
      <c r="AD19" s="12">
        <f t="shared" si="2"/>
        <v>30</v>
      </c>
      <c r="AE19" s="12">
        <f t="shared" si="2"/>
        <v>30</v>
      </c>
      <c r="AF19" s="12">
        <f t="shared" si="2"/>
        <v>30</v>
      </c>
      <c r="AG19" s="12">
        <f t="shared" si="2"/>
        <v>31</v>
      </c>
      <c r="AH19" s="12">
        <f t="shared" si="2"/>
        <v>31</v>
      </c>
      <c r="AI19" s="12">
        <f t="shared" si="3"/>
        <v>31</v>
      </c>
      <c r="AJ19" s="13">
        <f t="shared" si="3"/>
        <v>31</v>
      </c>
      <c r="AK19" s="1"/>
    </row>
    <row r="20" spans="1:37" ht="12" customHeight="1">
      <c r="A20" s="1" t="s">
        <v>0</v>
      </c>
      <c r="B20" s="1"/>
      <c r="C20" s="1"/>
      <c r="D20" s="2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"/>
    </row>
    <row r="21" spans="1:37" ht="12" customHeight="1">
      <c r="A21" s="1" t="s">
        <v>19</v>
      </c>
      <c r="B21" s="1"/>
      <c r="C21" s="1">
        <f>1+MAX(E16:AJ20)</f>
        <v>32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2" customHeight="1">
      <c r="A22" s="1" t="s">
        <v>0</v>
      </c>
      <c r="B22" s="1"/>
      <c r="C22" s="1"/>
      <c r="D22" s="2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2" customHeight="1">
      <c r="A23" s="1" t="s">
        <v>0</v>
      </c>
      <c r="B23" s="1"/>
      <c r="C23" s="1"/>
      <c r="D23" s="2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2" customHeight="1">
      <c r="A24" s="1" t="s">
        <v>23</v>
      </c>
      <c r="B24" s="1"/>
      <c r="C24" s="1"/>
      <c r="D24" s="25"/>
      <c r="E24" s="18">
        <f>C21</f>
        <v>32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2" customHeight="1">
      <c r="A25" s="1" t="s">
        <v>26</v>
      </c>
      <c r="B25" s="1"/>
      <c r="C25" s="1"/>
      <c r="D25" s="25"/>
      <c r="E25" s="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2" customHeight="1">
      <c r="A26" s="1"/>
      <c r="B26" s="1"/>
      <c r="C26" s="1"/>
      <c r="D26" s="25"/>
      <c r="E26" s="1" t="e">
        <f>DEC2HEX(E10*$E$24+HEX2DEC($D$2))</f>
        <v>#NAME?</v>
      </c>
      <c r="F26" s="1" t="e">
        <f>DEC2HEX(F10*$E$24+HEX2DEC($D$2))</f>
        <v>#NAME?</v>
      </c>
      <c r="G26" s="1" t="e">
        <f>DEC2HEX(G10*$E$24+HEX2DEC($D$2))</f>
        <v>#NAME?</v>
      </c>
      <c r="H26" s="1" t="e">
        <f>DEC2HEX(H10*$E$24+HEX2DEC($D$2))</f>
        <v>#NAME?</v>
      </c>
      <c r="I26" s="1" t="e">
        <f>DEC2HEX(I10*$E$24+HEX2DEC($D$2))</f>
        <v>#NAME?</v>
      </c>
      <c r="J26" s="1" t="e">
        <f>DEC2HEX(J10*$E$24+HEX2DEC($D$2))</f>
        <v>#NAME?</v>
      </c>
      <c r="K26" s="1" t="e">
        <f>DEC2HEX(K10*$E$24+HEX2DEC($D$2))</f>
        <v>#NAME?</v>
      </c>
      <c r="L26" s="1" t="e">
        <f>DEC2HEX(L10*$E$24+HEX2DEC($D$2))</f>
        <v>#NAME?</v>
      </c>
      <c r="M26" s="1" t="e">
        <f>DEC2HEX(M10*$E$24+HEX2DEC($D$2))</f>
        <v>#NAME?</v>
      </c>
      <c r="N26" s="1" t="e">
        <f>DEC2HEX(N10*$E$24+HEX2DEC($D$2))</f>
        <v>#NAME?</v>
      </c>
      <c r="O26" s="1" t="e">
        <f>DEC2HEX(O10*$E$24+HEX2DEC($D$2))</f>
        <v>#NAME?</v>
      </c>
      <c r="P26" s="1" t="e">
        <f>DEC2HEX(P10*$E$24+HEX2DEC($D$2))</f>
        <v>#NAME?</v>
      </c>
      <c r="Q26" s="1" t="e">
        <f>DEC2HEX(Q10*$E$24+HEX2DEC($D$2))</f>
        <v>#NAME?</v>
      </c>
      <c r="R26" s="1" t="e">
        <f>DEC2HEX(R10*$E$24+HEX2DEC($D$2))</f>
        <v>#NAME?</v>
      </c>
      <c r="S26" s="1" t="e">
        <f>DEC2HEX(S10*$E$24+HEX2DEC($D$2))</f>
        <v>#NAME?</v>
      </c>
      <c r="T26" s="1" t="e">
        <f>DEC2HEX(T10*$E$24+HEX2DEC($D$2))</f>
        <v>#NAME?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2" customHeight="1">
      <c r="A27" s="1" t="s">
        <v>0</v>
      </c>
      <c r="B27" s="1"/>
      <c r="C27" s="1"/>
      <c r="D27" s="2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2" customHeight="1">
      <c r="A28" s="1" t="s">
        <v>24</v>
      </c>
      <c r="B28" s="1"/>
      <c r="C28" s="1"/>
      <c r="D28" s="25"/>
      <c r="E28" s="18">
        <v>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2" customHeight="1">
      <c r="A29" s="1"/>
      <c r="B29" s="1"/>
      <c r="C29" s="1"/>
      <c r="D29" s="25"/>
      <c r="E29" s="16" t="str">
        <f>DEC2HEX(E16*$E$28)</f>
        <v>0</v>
      </c>
      <c r="F29" s="16" t="str">
        <f>DEC2HEX(F16*$E$28)</f>
        <v>0</v>
      </c>
      <c r="G29" s="16" t="str">
        <f>DEC2HEX(G16*$E$28)</f>
        <v>0</v>
      </c>
      <c r="H29" s="16" t="str">
        <f>DEC2HEX(H16*$E$28)</f>
        <v>0</v>
      </c>
      <c r="I29" s="16" t="str">
        <f>DEC2HEX(I16*$E$28)</f>
        <v>1</v>
      </c>
      <c r="J29" s="16" t="str">
        <f>DEC2HEX(J16*$E$28)</f>
        <v>1</v>
      </c>
      <c r="K29" s="16" t="str">
        <f>DEC2HEX(K16*$E$28)</f>
        <v>1</v>
      </c>
      <c r="L29" s="16" t="str">
        <f>DEC2HEX(L16*$E$28)</f>
        <v>1</v>
      </c>
      <c r="M29" s="16" t="str">
        <f>DEC2HEX(M16*$E$28)</f>
        <v>2</v>
      </c>
      <c r="N29" s="16" t="str">
        <f>DEC2HEX(N16*$E$28)</f>
        <v>2</v>
      </c>
      <c r="O29" s="16" t="str">
        <f>DEC2HEX(O16*$E$28)</f>
        <v>2</v>
      </c>
      <c r="P29" s="16" t="str">
        <f>DEC2HEX(P16*$E$28)</f>
        <v>2</v>
      </c>
      <c r="Q29" s="16" t="str">
        <f>DEC2HEX(Q16*$E$28)</f>
        <v>3</v>
      </c>
      <c r="R29" s="16" t="str">
        <f>DEC2HEX(R16*$E$28)</f>
        <v>3</v>
      </c>
      <c r="S29" s="16" t="str">
        <f>DEC2HEX(S16*$E$28)</f>
        <v>3</v>
      </c>
      <c r="T29" s="16" t="str">
        <f>DEC2HEX(T16*$E$28)</f>
        <v>3</v>
      </c>
      <c r="U29" s="16" t="str">
        <f>DEC2HEX(U16*$E$28)</f>
        <v>4</v>
      </c>
      <c r="V29" s="16" t="str">
        <f>DEC2HEX(V16*$E$28)</f>
        <v>4</v>
      </c>
      <c r="W29" s="16" t="str">
        <f>DEC2HEX(W16*$E$28)</f>
        <v>4</v>
      </c>
      <c r="X29" s="16" t="str">
        <f>DEC2HEX(X16*$E$28)</f>
        <v>4</v>
      </c>
      <c r="Y29" s="16" t="str">
        <f>DEC2HEX(Y16*$E$28)</f>
        <v>5</v>
      </c>
      <c r="Z29" s="16" t="str">
        <f>DEC2HEX(Z16*$E$28)</f>
        <v>5</v>
      </c>
      <c r="AA29" s="16" t="str">
        <f>DEC2HEX(AA16*$E$28)</f>
        <v>5</v>
      </c>
      <c r="AB29" s="16" t="str">
        <f>DEC2HEX(AB16*$E$28)</f>
        <v>5</v>
      </c>
      <c r="AC29" s="16" t="str">
        <f>DEC2HEX(AC16*$E$28)</f>
        <v>6</v>
      </c>
      <c r="AD29" s="16" t="str">
        <f>DEC2HEX(AD16*$E$28)</f>
        <v>6</v>
      </c>
      <c r="AE29" s="16" t="str">
        <f>DEC2HEX(AE16*$E$28)</f>
        <v>6</v>
      </c>
      <c r="AF29" s="16" t="str">
        <f>DEC2HEX(AF16*$E$28)</f>
        <v>6</v>
      </c>
      <c r="AG29" s="16" t="str">
        <f>DEC2HEX(AG16*$E$28)</f>
        <v>7</v>
      </c>
      <c r="AH29" s="16" t="str">
        <f>DEC2HEX(AH16*$E$28)</f>
        <v>7</v>
      </c>
      <c r="AI29" s="16" t="str">
        <f>DEC2HEX(AI16*$E$28)</f>
        <v>7</v>
      </c>
      <c r="AJ29" s="16" t="str">
        <f>DEC2HEX(AJ16*$E$28)</f>
        <v>7</v>
      </c>
      <c r="AK29" s="1"/>
    </row>
    <row r="30" spans="1:37" ht="12" customHeight="1">
      <c r="A30" s="1"/>
      <c r="B30" s="1"/>
      <c r="C30" s="1"/>
      <c r="D30" s="25"/>
      <c r="E30" s="16" t="str">
        <f>DEC2HEX(E17*$E$28)</f>
        <v>8</v>
      </c>
      <c r="F30" s="16" t="str">
        <f>DEC2HEX(F17*$E$28)</f>
        <v>8</v>
      </c>
      <c r="G30" s="16" t="str">
        <f>DEC2HEX(G17*$E$28)</f>
        <v>8</v>
      </c>
      <c r="H30" s="16" t="str">
        <f>DEC2HEX(H17*$E$28)</f>
        <v>8</v>
      </c>
      <c r="I30" s="16" t="str">
        <f>DEC2HEX(I17*$E$28)</f>
        <v>9</v>
      </c>
      <c r="J30" s="16" t="str">
        <f>DEC2HEX(J17*$E$28)</f>
        <v>9</v>
      </c>
      <c r="K30" s="16" t="str">
        <f>DEC2HEX(K17*$E$28)</f>
        <v>9</v>
      </c>
      <c r="L30" s="16" t="str">
        <f>DEC2HEX(L17*$E$28)</f>
        <v>9</v>
      </c>
      <c r="M30" s="16" t="str">
        <f>DEC2HEX(M17*$E$28)</f>
        <v>A</v>
      </c>
      <c r="N30" s="16" t="str">
        <f>DEC2HEX(N17*$E$28)</f>
        <v>A</v>
      </c>
      <c r="O30" s="16" t="str">
        <f>DEC2HEX(O17*$E$28)</f>
        <v>A</v>
      </c>
      <c r="P30" s="16" t="str">
        <f>DEC2HEX(P17*$E$28)</f>
        <v>A</v>
      </c>
      <c r="Q30" s="16" t="str">
        <f>DEC2HEX(Q17*$E$28)</f>
        <v>B</v>
      </c>
      <c r="R30" s="16" t="str">
        <f>DEC2HEX(R17*$E$28)</f>
        <v>B</v>
      </c>
      <c r="S30" s="16" t="str">
        <f>DEC2HEX(S17*$E$28)</f>
        <v>B</v>
      </c>
      <c r="T30" s="16" t="str">
        <f>DEC2HEX(T17*$E$28)</f>
        <v>B</v>
      </c>
      <c r="U30" s="16" t="str">
        <f>DEC2HEX(U17*$E$28)</f>
        <v>C</v>
      </c>
      <c r="V30" s="16" t="str">
        <f>DEC2HEX(V17*$E$28)</f>
        <v>C</v>
      </c>
      <c r="W30" s="16" t="str">
        <f>DEC2HEX(W17*$E$28)</f>
        <v>C</v>
      </c>
      <c r="X30" s="16" t="str">
        <f>DEC2HEX(X17*$E$28)</f>
        <v>C</v>
      </c>
      <c r="Y30" s="16" t="str">
        <f>DEC2HEX(Y17*$E$28)</f>
        <v>D</v>
      </c>
      <c r="Z30" s="16" t="str">
        <f>DEC2HEX(Z17*$E$28)</f>
        <v>D</v>
      </c>
      <c r="AA30" s="16" t="str">
        <f>DEC2HEX(AA17*$E$28)</f>
        <v>D</v>
      </c>
      <c r="AB30" s="16" t="str">
        <f>DEC2HEX(AB17*$E$28)</f>
        <v>D</v>
      </c>
      <c r="AC30" s="16" t="str">
        <f>DEC2HEX(AC17*$E$28)</f>
        <v>E</v>
      </c>
      <c r="AD30" s="16" t="str">
        <f>DEC2HEX(AD17*$E$28)</f>
        <v>E</v>
      </c>
      <c r="AE30" s="16" t="str">
        <f>DEC2HEX(AE17*$E$28)</f>
        <v>E</v>
      </c>
      <c r="AF30" s="16" t="str">
        <f>DEC2HEX(AF17*$E$28)</f>
        <v>E</v>
      </c>
      <c r="AG30" s="16" t="str">
        <f>DEC2HEX(AG17*$E$28)</f>
        <v>F</v>
      </c>
      <c r="AH30" s="16" t="str">
        <f>DEC2HEX(AH17*$E$28)</f>
        <v>F</v>
      </c>
      <c r="AI30" s="16" t="str">
        <f>DEC2HEX(AI17*$E$28)</f>
        <v>F</v>
      </c>
      <c r="AJ30" s="16" t="str">
        <f>DEC2HEX(AJ17*$E$28)</f>
        <v>F</v>
      </c>
      <c r="AK30" s="1"/>
    </row>
    <row r="31" spans="1:37" ht="12" customHeight="1">
      <c r="A31" s="1"/>
      <c r="B31" s="1"/>
      <c r="C31" s="1"/>
      <c r="D31" s="25"/>
      <c r="E31" s="16" t="str">
        <f>DEC2HEX(E18*$E$28)</f>
        <v>10</v>
      </c>
      <c r="F31" s="16" t="str">
        <f>DEC2HEX(F18*$E$28)</f>
        <v>10</v>
      </c>
      <c r="G31" s="16" t="str">
        <f>DEC2HEX(G18*$E$28)</f>
        <v>10</v>
      </c>
      <c r="H31" s="16" t="str">
        <f>DEC2HEX(H18*$E$28)</f>
        <v>10</v>
      </c>
      <c r="I31" s="16" t="str">
        <f>DEC2HEX(I18*$E$28)</f>
        <v>11</v>
      </c>
      <c r="J31" s="16" t="str">
        <f>DEC2HEX(J18*$E$28)</f>
        <v>11</v>
      </c>
      <c r="K31" s="16" t="str">
        <f>DEC2HEX(K18*$E$28)</f>
        <v>11</v>
      </c>
      <c r="L31" s="16" t="str">
        <f>DEC2HEX(L18*$E$28)</f>
        <v>11</v>
      </c>
      <c r="M31" s="16" t="str">
        <f>DEC2HEX(M18*$E$28)</f>
        <v>12</v>
      </c>
      <c r="N31" s="16" t="str">
        <f>DEC2HEX(N18*$E$28)</f>
        <v>12</v>
      </c>
      <c r="O31" s="16" t="str">
        <f>DEC2HEX(O18*$E$28)</f>
        <v>12</v>
      </c>
      <c r="P31" s="16" t="str">
        <f>DEC2HEX(P18*$E$28)</f>
        <v>12</v>
      </c>
      <c r="Q31" s="16" t="str">
        <f>DEC2HEX(Q18*$E$28)</f>
        <v>13</v>
      </c>
      <c r="R31" s="16" t="str">
        <f>DEC2HEX(R18*$E$28)</f>
        <v>13</v>
      </c>
      <c r="S31" s="16" t="str">
        <f>DEC2HEX(S18*$E$28)</f>
        <v>13</v>
      </c>
      <c r="T31" s="16" t="str">
        <f>DEC2HEX(T18*$E$28)</f>
        <v>13</v>
      </c>
      <c r="U31" s="16" t="str">
        <f>DEC2HEX(U18*$E$28)</f>
        <v>14</v>
      </c>
      <c r="V31" s="16" t="str">
        <f>DEC2HEX(V18*$E$28)</f>
        <v>14</v>
      </c>
      <c r="W31" s="16" t="str">
        <f>DEC2HEX(W18*$E$28)</f>
        <v>14</v>
      </c>
      <c r="X31" s="16" t="str">
        <f>DEC2HEX(X18*$E$28)</f>
        <v>14</v>
      </c>
      <c r="Y31" s="16" t="str">
        <f>DEC2HEX(Y18*$E$28)</f>
        <v>15</v>
      </c>
      <c r="Z31" s="16" t="str">
        <f>DEC2HEX(Z18*$E$28)</f>
        <v>15</v>
      </c>
      <c r="AA31" s="16" t="str">
        <f>DEC2HEX(AA18*$E$28)</f>
        <v>15</v>
      </c>
      <c r="AB31" s="16" t="str">
        <f>DEC2HEX(AB18*$E$28)</f>
        <v>15</v>
      </c>
      <c r="AC31" s="16" t="str">
        <f>DEC2HEX(AC18*$E$28)</f>
        <v>16</v>
      </c>
      <c r="AD31" s="16" t="str">
        <f>DEC2HEX(AD18*$E$28)</f>
        <v>16</v>
      </c>
      <c r="AE31" s="16" t="str">
        <f>DEC2HEX(AE18*$E$28)</f>
        <v>16</v>
      </c>
      <c r="AF31" s="16" t="str">
        <f>DEC2HEX(AF18*$E$28)</f>
        <v>16</v>
      </c>
      <c r="AG31" s="16" t="str">
        <f>DEC2HEX(AG18*$E$28)</f>
        <v>17</v>
      </c>
      <c r="AH31" s="16" t="str">
        <f>DEC2HEX(AH18*$E$28)</f>
        <v>17</v>
      </c>
      <c r="AI31" s="16" t="str">
        <f>DEC2HEX(AI18*$E$28)</f>
        <v>17</v>
      </c>
      <c r="AJ31" s="16" t="str">
        <f>DEC2HEX(AJ18*$E$28)</f>
        <v>17</v>
      </c>
      <c r="AK31" s="1"/>
    </row>
    <row r="32" spans="1:37" ht="12" customHeight="1">
      <c r="A32" s="1"/>
      <c r="B32" s="1"/>
      <c r="C32" s="1"/>
      <c r="D32" s="25"/>
      <c r="E32" s="16" t="str">
        <f>DEC2HEX(E19*$E$28)</f>
        <v>18</v>
      </c>
      <c r="F32" s="16" t="str">
        <f>DEC2HEX(F19*$E$28)</f>
        <v>18</v>
      </c>
      <c r="G32" s="16" t="str">
        <f>DEC2HEX(G19*$E$28)</f>
        <v>18</v>
      </c>
      <c r="H32" s="16" t="str">
        <f>DEC2HEX(H19*$E$28)</f>
        <v>18</v>
      </c>
      <c r="I32" s="16" t="str">
        <f>DEC2HEX(I19*$E$28)</f>
        <v>19</v>
      </c>
      <c r="J32" s="16" t="str">
        <f>DEC2HEX(J19*$E$28)</f>
        <v>19</v>
      </c>
      <c r="K32" s="16" t="str">
        <f>DEC2HEX(K19*$E$28)</f>
        <v>19</v>
      </c>
      <c r="L32" s="16" t="str">
        <f>DEC2HEX(L19*$E$28)</f>
        <v>19</v>
      </c>
      <c r="M32" s="16" t="str">
        <f>DEC2HEX(M19*$E$28)</f>
        <v>1A</v>
      </c>
      <c r="N32" s="16" t="str">
        <f>DEC2HEX(N19*$E$28)</f>
        <v>1A</v>
      </c>
      <c r="O32" s="16" t="str">
        <f>DEC2HEX(O19*$E$28)</f>
        <v>1A</v>
      </c>
      <c r="P32" s="16" t="str">
        <f>DEC2HEX(P19*$E$28)</f>
        <v>1A</v>
      </c>
      <c r="Q32" s="16" t="str">
        <f>DEC2HEX(Q19*$E$28)</f>
        <v>1B</v>
      </c>
      <c r="R32" s="16" t="str">
        <f>DEC2HEX(R19*$E$28)</f>
        <v>1B</v>
      </c>
      <c r="S32" s="16" t="str">
        <f>DEC2HEX(S19*$E$28)</f>
        <v>1B</v>
      </c>
      <c r="T32" s="16" t="str">
        <f>DEC2HEX(T19*$E$28)</f>
        <v>1B</v>
      </c>
      <c r="U32" s="16" t="str">
        <f>DEC2HEX(U19*$E$28)</f>
        <v>1C</v>
      </c>
      <c r="V32" s="16" t="str">
        <f>DEC2HEX(V19*$E$28)</f>
        <v>1C</v>
      </c>
      <c r="W32" s="16" t="str">
        <f>DEC2HEX(W19*$E$28)</f>
        <v>1C</v>
      </c>
      <c r="X32" s="16" t="str">
        <f>DEC2HEX(X19*$E$28)</f>
        <v>1C</v>
      </c>
      <c r="Y32" s="16" t="str">
        <f>DEC2HEX(Y19*$E$28)</f>
        <v>1D</v>
      </c>
      <c r="Z32" s="16" t="str">
        <f>DEC2HEX(Z19*$E$28)</f>
        <v>1D</v>
      </c>
      <c r="AA32" s="16" t="str">
        <f>DEC2HEX(AA19*$E$28)</f>
        <v>1D</v>
      </c>
      <c r="AB32" s="16" t="str">
        <f>DEC2HEX(AB19*$E$28)</f>
        <v>1D</v>
      </c>
      <c r="AC32" s="16" t="str">
        <f>DEC2HEX(AC19*$E$28)</f>
        <v>1E</v>
      </c>
      <c r="AD32" s="16" t="str">
        <f>DEC2HEX(AD19*$E$28)</f>
        <v>1E</v>
      </c>
      <c r="AE32" s="16" t="str">
        <f>DEC2HEX(AE19*$E$28)</f>
        <v>1E</v>
      </c>
      <c r="AF32" s="16" t="str">
        <f>DEC2HEX(AF19*$E$28)</f>
        <v>1E</v>
      </c>
      <c r="AG32" s="16" t="str">
        <f>DEC2HEX(AG19*$E$28)</f>
        <v>1F</v>
      </c>
      <c r="AH32" s="16" t="str">
        <f>DEC2HEX(AH19*$E$28)</f>
        <v>1F</v>
      </c>
      <c r="AI32" s="16" t="str">
        <f>DEC2HEX(AI19*$E$28)</f>
        <v>1F</v>
      </c>
      <c r="AJ32" s="16" t="str">
        <f>DEC2HEX(AJ19*$E$28)</f>
        <v>1F</v>
      </c>
      <c r="AK32" s="1"/>
    </row>
    <row r="33" spans="1:37" ht="12" customHeight="1">
      <c r="A33" s="1"/>
      <c r="B33" s="1"/>
      <c r="C33" s="1"/>
      <c r="D33" s="2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"/>
    </row>
    <row r="34" spans="1:37" ht="12" customHeight="1">
      <c r="A34" s="1"/>
      <c r="B34" s="1"/>
      <c r="C34" s="1"/>
      <c r="D34" s="2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"/>
    </row>
    <row r="35" spans="1:37" ht="12" customHeight="1">
      <c r="A35" s="1"/>
      <c r="B35" s="1"/>
      <c r="C35" s="1"/>
      <c r="D35" s="2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"/>
    </row>
    <row r="36" spans="1:37" ht="12" customHeight="1">
      <c r="A36" s="1"/>
      <c r="B36" s="1"/>
      <c r="C36" s="1"/>
      <c r="D36" s="2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"/>
    </row>
    <row r="37" spans="1:37" ht="12" customHeight="1">
      <c r="A37" s="1"/>
      <c r="B37" s="1"/>
      <c r="C37" s="1"/>
      <c r="D37" s="2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"/>
    </row>
    <row r="38" spans="1:37" ht="12" customHeight="1">
      <c r="A38" s="1"/>
      <c r="B38" s="1"/>
      <c r="C38" s="1"/>
      <c r="D38" s="2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"/>
    </row>
    <row r="39" spans="1:37" ht="12" customHeight="1">
      <c r="A39" s="1"/>
      <c r="B39" s="1"/>
      <c r="C39" s="1"/>
      <c r="D39" s="2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"/>
    </row>
    <row r="40" spans="1:37" ht="12" customHeight="1">
      <c r="A40" s="1"/>
      <c r="B40" s="1"/>
      <c r="C40" s="1"/>
      <c r="D40" s="2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"/>
    </row>
    <row r="41" spans="1:37" ht="12" customHeight="1">
      <c r="A41" s="1"/>
      <c r="B41" s="1"/>
      <c r="C41" s="1"/>
      <c r="D41" s="2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"/>
    </row>
    <row r="42" spans="1:37" ht="12" customHeight="1">
      <c r="A42" s="1"/>
      <c r="B42" s="1"/>
      <c r="C42" s="1"/>
      <c r="D42" s="2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"/>
    </row>
    <row r="43" spans="1:37" ht="12" customHeight="1">
      <c r="A43" s="1"/>
      <c r="B43" s="1"/>
      <c r="C43" s="1"/>
      <c r="D43" s="2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"/>
    </row>
    <row r="44" spans="1:37" ht="12" customHeight="1">
      <c r="A44" s="1"/>
      <c r="B44" s="1"/>
      <c r="C44" s="1"/>
      <c r="D44" s="2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"/>
    </row>
    <row r="45" spans="1:37" ht="12" customHeight="1">
      <c r="A45" s="1"/>
      <c r="B45" s="1"/>
      <c r="C45" s="1"/>
      <c r="D45" s="2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ht="12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45"/>
  <sheetViews>
    <sheetView workbookViewId="0" topLeftCell="C8">
      <selection activeCell="E16" sqref="E16:AJ19"/>
    </sheetView>
  </sheetViews>
  <sheetFormatPr defaultColWidth="9.140625" defaultRowHeight="12.75"/>
  <cols>
    <col min="1" max="1" width="26.28125" style="0" customWidth="1"/>
    <col min="2" max="2" width="4.421875" style="0" customWidth="1"/>
    <col min="3" max="3" width="5.7109375" style="0" customWidth="1"/>
    <col min="4" max="4" width="6.7109375" style="0" customWidth="1"/>
    <col min="5" max="36" width="5.7109375" style="0" customWidth="1"/>
  </cols>
  <sheetData>
    <row r="1" spans="1:37" ht="12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" customHeight="1">
      <c r="A2" s="1" t="s">
        <v>17</v>
      </c>
      <c r="B2" s="1"/>
      <c r="C2" s="1"/>
      <c r="D2" s="19">
        <f>'Master Table'!M12</f>
        <v>6400</v>
      </c>
      <c r="E2" s="1"/>
      <c r="F2" s="1"/>
      <c r="G2" s="1"/>
      <c r="H2" s="5"/>
      <c r="I2" s="1"/>
      <c r="J2" s="1"/>
      <c r="K2" s="1"/>
      <c r="L2" s="1"/>
      <c r="M2" s="1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" customHeight="1">
      <c r="A3" s="1" t="s">
        <v>18</v>
      </c>
      <c r="B3" s="1"/>
      <c r="C3" s="1"/>
      <c r="D3" s="1">
        <f>'Master Table'!L12</f>
        <v>16</v>
      </c>
      <c r="E3" s="1"/>
      <c r="F3" s="1"/>
      <c r="G3" s="1"/>
      <c r="H3" s="5"/>
      <c r="I3" s="1"/>
      <c r="J3" s="1"/>
      <c r="K3" s="1"/>
      <c r="L3" s="1"/>
      <c r="M3" s="1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" customHeight="1">
      <c r="A4" s="1" t="s">
        <v>19</v>
      </c>
      <c r="B4" s="1"/>
      <c r="C4" s="1"/>
      <c r="D4" s="1">
        <f>'Master Table'!K12</f>
        <v>128</v>
      </c>
      <c r="E4" s="1"/>
      <c r="F4" s="1"/>
      <c r="G4" s="1"/>
      <c r="H4" s="5"/>
      <c r="I4" s="1"/>
      <c r="J4" s="1"/>
      <c r="K4" s="1"/>
      <c r="L4" s="1"/>
      <c r="M4" s="1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" customHeight="1">
      <c r="A5" s="1" t="s">
        <v>20</v>
      </c>
      <c r="B5" s="14"/>
      <c r="C5" s="1"/>
      <c r="D5" s="1">
        <f>'Master Table'!E12</f>
        <v>2048</v>
      </c>
      <c r="E5" s="1"/>
      <c r="F5" s="1"/>
      <c r="G5" s="1"/>
      <c r="H5" s="1"/>
      <c r="I5" s="1"/>
      <c r="J5" s="5"/>
      <c r="K5" s="1"/>
      <c r="L5" s="1"/>
      <c r="M5" s="1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2" customHeight="1">
      <c r="A6" s="1"/>
      <c r="B6" s="1"/>
      <c r="C6" s="1"/>
      <c r="D6" s="1"/>
      <c r="E6" s="1"/>
      <c r="F6" s="1"/>
      <c r="G6" s="1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2" customHeight="1">
      <c r="A7" s="1"/>
      <c r="B7" s="1"/>
      <c r="C7" s="1"/>
      <c r="D7" s="1"/>
      <c r="E7" s="1"/>
      <c r="F7" s="1"/>
      <c r="G7" s="1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2" customHeight="1">
      <c r="A8" s="1"/>
      <c r="B8" s="1"/>
      <c r="C8" s="1"/>
      <c r="D8" s="1"/>
      <c r="E8" s="1"/>
      <c r="F8" s="1"/>
      <c r="G8" s="1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2" customHeight="1" thickBot="1">
      <c r="A10" s="1" t="s">
        <v>21</v>
      </c>
      <c r="B10" s="1"/>
      <c r="C10" s="1"/>
      <c r="D10" s="1"/>
      <c r="E10" s="2">
        <v>0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>
        <v>7</v>
      </c>
      <c r="M10" s="3">
        <v>8</v>
      </c>
      <c r="N10" s="3">
        <v>9</v>
      </c>
      <c r="O10" s="3">
        <v>10</v>
      </c>
      <c r="P10" s="3">
        <v>11</v>
      </c>
      <c r="Q10" s="3">
        <v>12</v>
      </c>
      <c r="R10" s="3">
        <v>13</v>
      </c>
      <c r="S10" s="3">
        <v>14</v>
      </c>
      <c r="T10" s="4">
        <v>15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"/>
    </row>
    <row r="11" spans="1:37" ht="12" customHeight="1">
      <c r="A11" s="1" t="s">
        <v>18</v>
      </c>
      <c r="B11" s="1"/>
      <c r="C11" s="1">
        <f>MAX(E10:AJ10)+1</f>
        <v>16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"/>
    </row>
    <row r="12" spans="1:37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"/>
    </row>
    <row r="13" spans="1:37" ht="1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"/>
    </row>
    <row r="14" spans="1:37" ht="12" customHeight="1">
      <c r="A14" s="1" t="s">
        <v>22</v>
      </c>
      <c r="B14" s="1"/>
      <c r="C14" s="1"/>
      <c r="D14" s="1" t="s">
        <v>1</v>
      </c>
      <c r="E14" s="5">
        <v>0</v>
      </c>
      <c r="F14" s="5">
        <v>1</v>
      </c>
      <c r="G14" s="5">
        <v>2</v>
      </c>
      <c r="H14" s="5">
        <v>3</v>
      </c>
      <c r="I14" s="5">
        <v>4</v>
      </c>
      <c r="J14" s="5">
        <v>5</v>
      </c>
      <c r="K14" s="5">
        <v>6</v>
      </c>
      <c r="L14" s="5">
        <v>7</v>
      </c>
      <c r="M14" s="5">
        <v>8</v>
      </c>
      <c r="N14" s="5">
        <v>9</v>
      </c>
      <c r="O14" s="5">
        <v>10</v>
      </c>
      <c r="P14" s="5">
        <v>11</v>
      </c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  <c r="X14" s="5">
        <v>19</v>
      </c>
      <c r="Y14" s="5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1"/>
    </row>
    <row r="15" spans="1:37" ht="12" customHeight="1" thickBot="1">
      <c r="A15" s="1" t="s">
        <v>0</v>
      </c>
      <c r="B15" s="1"/>
      <c r="C15" s="21" t="s">
        <v>25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"/>
    </row>
    <row r="16" spans="1:37" ht="12" customHeight="1">
      <c r="A16" s="1" t="s">
        <v>0</v>
      </c>
      <c r="B16" s="1"/>
      <c r="C16" s="20">
        <v>0</v>
      </c>
      <c r="D16" s="1"/>
      <c r="E16" s="6">
        <v>0</v>
      </c>
      <c r="F16" s="7">
        <v>0</v>
      </c>
      <c r="G16" s="7">
        <v>1</v>
      </c>
      <c r="H16" s="7">
        <v>1</v>
      </c>
      <c r="I16" s="7">
        <v>2</v>
      </c>
      <c r="J16" s="7">
        <v>2</v>
      </c>
      <c r="K16" s="7">
        <v>3</v>
      </c>
      <c r="L16" s="7">
        <v>3</v>
      </c>
      <c r="M16" s="7">
        <v>4</v>
      </c>
      <c r="N16" s="7">
        <v>4</v>
      </c>
      <c r="O16" s="7">
        <v>5</v>
      </c>
      <c r="P16" s="7">
        <v>5</v>
      </c>
      <c r="Q16" s="7">
        <v>6</v>
      </c>
      <c r="R16" s="7">
        <v>6</v>
      </c>
      <c r="S16" s="7">
        <v>7</v>
      </c>
      <c r="T16" s="7">
        <v>7</v>
      </c>
      <c r="U16" s="7">
        <v>8</v>
      </c>
      <c r="V16" s="7">
        <v>8</v>
      </c>
      <c r="W16" s="7">
        <v>9</v>
      </c>
      <c r="X16" s="7">
        <v>9</v>
      </c>
      <c r="Y16" s="7">
        <v>10</v>
      </c>
      <c r="Z16" s="7">
        <v>10</v>
      </c>
      <c r="AA16" s="7">
        <v>11</v>
      </c>
      <c r="AB16" s="7">
        <v>11</v>
      </c>
      <c r="AC16" s="7">
        <v>12</v>
      </c>
      <c r="AD16" s="7">
        <v>12</v>
      </c>
      <c r="AE16" s="7">
        <v>13</v>
      </c>
      <c r="AF16" s="7">
        <v>13</v>
      </c>
      <c r="AG16" s="7">
        <v>14</v>
      </c>
      <c r="AH16" s="7">
        <v>14</v>
      </c>
      <c r="AI16" s="7">
        <v>15</v>
      </c>
      <c r="AJ16" s="8">
        <v>15</v>
      </c>
      <c r="AK16" s="1"/>
    </row>
    <row r="17" spans="1:37" ht="12" customHeight="1">
      <c r="A17" s="1" t="s">
        <v>0</v>
      </c>
      <c r="B17" s="1"/>
      <c r="C17" s="20">
        <v>1</v>
      </c>
      <c r="D17" s="1"/>
      <c r="E17" s="9">
        <v>16</v>
      </c>
      <c r="F17" s="5">
        <v>16</v>
      </c>
      <c r="G17" s="5">
        <v>17</v>
      </c>
      <c r="H17" s="5">
        <v>17</v>
      </c>
      <c r="I17" s="5">
        <v>18</v>
      </c>
      <c r="J17" s="5">
        <v>18</v>
      </c>
      <c r="K17" s="5">
        <v>19</v>
      </c>
      <c r="L17" s="5">
        <v>19</v>
      </c>
      <c r="M17" s="5">
        <v>20</v>
      </c>
      <c r="N17" s="5">
        <v>20</v>
      </c>
      <c r="O17" s="5">
        <v>21</v>
      </c>
      <c r="P17" s="5">
        <v>21</v>
      </c>
      <c r="Q17" s="5">
        <v>22</v>
      </c>
      <c r="R17" s="5">
        <v>22</v>
      </c>
      <c r="S17" s="5">
        <v>23</v>
      </c>
      <c r="T17" s="5">
        <v>23</v>
      </c>
      <c r="U17" s="5">
        <v>24</v>
      </c>
      <c r="V17" s="5">
        <v>24</v>
      </c>
      <c r="W17" s="5">
        <v>25</v>
      </c>
      <c r="X17" s="5">
        <v>25</v>
      </c>
      <c r="Y17" s="5">
        <v>26</v>
      </c>
      <c r="Z17" s="5">
        <v>26</v>
      </c>
      <c r="AA17" s="5">
        <v>27</v>
      </c>
      <c r="AB17" s="5">
        <v>27</v>
      </c>
      <c r="AC17" s="5">
        <v>28</v>
      </c>
      <c r="AD17" s="5">
        <v>28</v>
      </c>
      <c r="AE17" s="5">
        <v>29</v>
      </c>
      <c r="AF17" s="5">
        <v>29</v>
      </c>
      <c r="AG17" s="5">
        <v>30</v>
      </c>
      <c r="AH17" s="5">
        <v>30</v>
      </c>
      <c r="AI17" s="5">
        <v>31</v>
      </c>
      <c r="AJ17" s="10">
        <v>31</v>
      </c>
      <c r="AK17" s="1"/>
    </row>
    <row r="18" spans="1:37" ht="12" customHeight="1">
      <c r="A18" s="1" t="s">
        <v>0</v>
      </c>
      <c r="B18" s="1"/>
      <c r="C18" s="20">
        <v>2</v>
      </c>
      <c r="D18" s="1"/>
      <c r="E18" s="9">
        <v>32</v>
      </c>
      <c r="F18" s="5">
        <v>32</v>
      </c>
      <c r="G18" s="5">
        <v>33</v>
      </c>
      <c r="H18" s="5">
        <v>33</v>
      </c>
      <c r="I18" s="5">
        <v>34</v>
      </c>
      <c r="J18" s="5">
        <v>34</v>
      </c>
      <c r="K18" s="5">
        <v>35</v>
      </c>
      <c r="L18" s="5">
        <v>35</v>
      </c>
      <c r="M18" s="5">
        <v>36</v>
      </c>
      <c r="N18" s="5">
        <v>36</v>
      </c>
      <c r="O18" s="5">
        <v>37</v>
      </c>
      <c r="P18" s="5">
        <v>37</v>
      </c>
      <c r="Q18" s="5">
        <v>38</v>
      </c>
      <c r="R18" s="5">
        <v>38</v>
      </c>
      <c r="S18" s="5">
        <v>39</v>
      </c>
      <c r="T18" s="5">
        <v>39</v>
      </c>
      <c r="U18" s="5">
        <v>40</v>
      </c>
      <c r="V18" s="5">
        <v>40</v>
      </c>
      <c r="W18" s="5">
        <v>41</v>
      </c>
      <c r="X18" s="5">
        <v>41</v>
      </c>
      <c r="Y18" s="5">
        <v>42</v>
      </c>
      <c r="Z18" s="5">
        <v>42</v>
      </c>
      <c r="AA18" s="5">
        <v>43</v>
      </c>
      <c r="AB18" s="5">
        <v>43</v>
      </c>
      <c r="AC18" s="5">
        <v>44</v>
      </c>
      <c r="AD18" s="5">
        <v>44</v>
      </c>
      <c r="AE18" s="5">
        <v>45</v>
      </c>
      <c r="AF18" s="5">
        <v>45</v>
      </c>
      <c r="AG18" s="5">
        <v>46</v>
      </c>
      <c r="AH18" s="5">
        <v>46</v>
      </c>
      <c r="AI18" s="5">
        <v>47</v>
      </c>
      <c r="AJ18" s="10">
        <v>47</v>
      </c>
      <c r="AK18" s="1"/>
    </row>
    <row r="19" spans="1:37" ht="12" customHeight="1" thickBot="1">
      <c r="A19" s="1" t="s">
        <v>0</v>
      </c>
      <c r="B19" s="1"/>
      <c r="C19" s="20">
        <v>3</v>
      </c>
      <c r="D19" s="1"/>
      <c r="E19" s="11">
        <v>48</v>
      </c>
      <c r="F19" s="12">
        <v>48</v>
      </c>
      <c r="G19" s="12">
        <v>49</v>
      </c>
      <c r="H19" s="12">
        <v>49</v>
      </c>
      <c r="I19" s="12">
        <v>50</v>
      </c>
      <c r="J19" s="12">
        <v>50</v>
      </c>
      <c r="K19" s="12">
        <v>51</v>
      </c>
      <c r="L19" s="12">
        <v>51</v>
      </c>
      <c r="M19" s="12">
        <v>52</v>
      </c>
      <c r="N19" s="12">
        <v>52</v>
      </c>
      <c r="O19" s="12">
        <v>53</v>
      </c>
      <c r="P19" s="12">
        <v>53</v>
      </c>
      <c r="Q19" s="12">
        <v>54</v>
      </c>
      <c r="R19" s="12">
        <v>54</v>
      </c>
      <c r="S19" s="12">
        <v>55</v>
      </c>
      <c r="T19" s="12">
        <v>55</v>
      </c>
      <c r="U19" s="12">
        <v>56</v>
      </c>
      <c r="V19" s="12">
        <v>56</v>
      </c>
      <c r="W19" s="12">
        <v>57</v>
      </c>
      <c r="X19" s="12">
        <v>57</v>
      </c>
      <c r="Y19" s="12">
        <v>58</v>
      </c>
      <c r="Z19" s="12">
        <v>58</v>
      </c>
      <c r="AA19" s="12">
        <v>59</v>
      </c>
      <c r="AB19" s="12">
        <v>59</v>
      </c>
      <c r="AC19" s="12">
        <v>60</v>
      </c>
      <c r="AD19" s="12">
        <v>60</v>
      </c>
      <c r="AE19" s="12">
        <v>61</v>
      </c>
      <c r="AF19" s="12">
        <v>61</v>
      </c>
      <c r="AG19" s="12">
        <v>62</v>
      </c>
      <c r="AH19" s="12">
        <v>62</v>
      </c>
      <c r="AI19" s="12">
        <v>63</v>
      </c>
      <c r="AJ19" s="13">
        <v>63</v>
      </c>
      <c r="AK19" s="1"/>
    </row>
    <row r="20" spans="1:37" ht="12" customHeight="1">
      <c r="A20" s="1" t="s">
        <v>0</v>
      </c>
      <c r="B20" s="1"/>
      <c r="C20" s="1"/>
      <c r="D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"/>
    </row>
    <row r="21" spans="1:37" ht="12" customHeight="1">
      <c r="A21" s="1" t="s">
        <v>19</v>
      </c>
      <c r="B21" s="1"/>
      <c r="C21" s="1">
        <f>1+MAX(E16:AJ20)</f>
        <v>64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2" customHeight="1">
      <c r="A22" s="1" t="s">
        <v>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2" customHeight="1">
      <c r="A23" s="1" t="s">
        <v>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2" customHeight="1">
      <c r="A24" s="1" t="s">
        <v>23</v>
      </c>
      <c r="B24" s="1"/>
      <c r="C24" s="1"/>
      <c r="D24" s="1"/>
      <c r="E24" s="18">
        <f>C21</f>
        <v>64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2" customHeight="1">
      <c r="A25" s="1" t="s">
        <v>26</v>
      </c>
      <c r="B25" s="1"/>
      <c r="C25" s="1"/>
      <c r="D25" s="1"/>
      <c r="E25" s="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2" customHeight="1">
      <c r="A26" s="1"/>
      <c r="B26" s="1"/>
      <c r="C26" s="1"/>
      <c r="D26" s="1"/>
      <c r="E26" s="1" t="e">
        <f>DEC2HEX(E10*$E$24+HEX2DEC($D$2))</f>
        <v>#NAME?</v>
      </c>
      <c r="F26" s="1" t="e">
        <f>DEC2HEX(F10*$E$24+HEX2DEC($D$2))</f>
        <v>#NAME?</v>
      </c>
      <c r="G26" s="1" t="e">
        <f>DEC2HEX(G10*$E$24+HEX2DEC($D$2))</f>
        <v>#NAME?</v>
      </c>
      <c r="H26" s="1" t="e">
        <f>DEC2HEX(H10*$E$24+HEX2DEC($D$2))</f>
        <v>#NAME?</v>
      </c>
      <c r="I26" s="1" t="e">
        <f>DEC2HEX(I10*$E$24+HEX2DEC($D$2))</f>
        <v>#NAME?</v>
      </c>
      <c r="J26" s="1" t="e">
        <f>DEC2HEX(J10*$E$24+HEX2DEC($D$2))</f>
        <v>#NAME?</v>
      </c>
      <c r="K26" s="1" t="e">
        <f>DEC2HEX(K10*$E$24+HEX2DEC($D$2))</f>
        <v>#NAME?</v>
      </c>
      <c r="L26" s="1" t="e">
        <f>DEC2HEX(L10*$E$24+HEX2DEC($D$2))</f>
        <v>#NAME?</v>
      </c>
      <c r="M26" s="1" t="e">
        <f>DEC2HEX(M10*$E$24+HEX2DEC($D$2))</f>
        <v>#NAME?</v>
      </c>
      <c r="N26" s="1" t="e">
        <f>DEC2HEX(N10*$E$24+HEX2DEC($D$2))</f>
        <v>#NAME?</v>
      </c>
      <c r="O26" s="1" t="e">
        <f>DEC2HEX(O10*$E$24+HEX2DEC($D$2))</f>
        <v>#NAME?</v>
      </c>
      <c r="P26" s="1" t="e">
        <f>DEC2HEX(P10*$E$24+HEX2DEC($D$2))</f>
        <v>#NAME?</v>
      </c>
      <c r="Q26" s="1" t="e">
        <f>DEC2HEX(Q10*$E$24+HEX2DEC($D$2))</f>
        <v>#NAME?</v>
      </c>
      <c r="R26" s="1" t="e">
        <f>DEC2HEX(R10*$E$24+HEX2DEC($D$2))</f>
        <v>#NAME?</v>
      </c>
      <c r="S26" s="1" t="e">
        <f>DEC2HEX(S10*$E$24+HEX2DEC($D$2))</f>
        <v>#NAME?</v>
      </c>
      <c r="T26" s="1" t="e">
        <f>DEC2HEX(T10*$E$24+HEX2DEC($D$2))</f>
        <v>#NAME?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2" customHeight="1">
      <c r="A27" s="1" t="s">
        <v>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2" customHeight="1">
      <c r="A28" s="1" t="s">
        <v>24</v>
      </c>
      <c r="B28" s="1"/>
      <c r="C28" s="1"/>
      <c r="D28" s="1"/>
      <c r="E28" s="18">
        <v>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2" customHeight="1">
      <c r="A29" s="1"/>
      <c r="B29" s="1"/>
      <c r="C29" s="1"/>
      <c r="D29" s="1"/>
      <c r="E29" s="16" t="str">
        <f>DEC2HEX(E16*$E$28)</f>
        <v>0</v>
      </c>
      <c r="F29" s="16" t="str">
        <f>DEC2HEX(F16*$E$28)</f>
        <v>0</v>
      </c>
      <c r="G29" s="16" t="str">
        <f>DEC2HEX(G16*$E$28)</f>
        <v>1</v>
      </c>
      <c r="H29" s="16" t="str">
        <f>DEC2HEX(H16*$E$28)</f>
        <v>1</v>
      </c>
      <c r="I29" s="16" t="str">
        <f>DEC2HEX(I16*$E$28)</f>
        <v>2</v>
      </c>
      <c r="J29" s="16" t="str">
        <f>DEC2HEX(J16*$E$28)</f>
        <v>2</v>
      </c>
      <c r="K29" s="16" t="str">
        <f>DEC2HEX(K16*$E$28)</f>
        <v>3</v>
      </c>
      <c r="L29" s="16" t="str">
        <f>DEC2HEX(L16*$E$28)</f>
        <v>3</v>
      </c>
      <c r="M29" s="16" t="str">
        <f>DEC2HEX(M16*$E$28)</f>
        <v>4</v>
      </c>
      <c r="N29" s="16" t="str">
        <f>DEC2HEX(N16*$E$28)</f>
        <v>4</v>
      </c>
      <c r="O29" s="16" t="str">
        <f>DEC2HEX(O16*$E$28)</f>
        <v>5</v>
      </c>
      <c r="P29" s="16" t="str">
        <f>DEC2HEX(P16*$E$28)</f>
        <v>5</v>
      </c>
      <c r="Q29" s="16" t="str">
        <f>DEC2HEX(Q16*$E$28)</f>
        <v>6</v>
      </c>
      <c r="R29" s="16" t="str">
        <f>DEC2HEX(R16*$E$28)</f>
        <v>6</v>
      </c>
      <c r="S29" s="16" t="str">
        <f>DEC2HEX(S16*$E$28)</f>
        <v>7</v>
      </c>
      <c r="T29" s="16" t="str">
        <f>DEC2HEX(T16*$E$28)</f>
        <v>7</v>
      </c>
      <c r="U29" s="16" t="str">
        <f>DEC2HEX(U16*$E$28)</f>
        <v>8</v>
      </c>
      <c r="V29" s="16" t="str">
        <f>DEC2HEX(V16*$E$28)</f>
        <v>8</v>
      </c>
      <c r="W29" s="16" t="str">
        <f>DEC2HEX(W16*$E$28)</f>
        <v>9</v>
      </c>
      <c r="X29" s="16" t="str">
        <f>DEC2HEX(X16*$E$28)</f>
        <v>9</v>
      </c>
      <c r="Y29" s="16" t="str">
        <f>DEC2HEX(Y16*$E$28)</f>
        <v>A</v>
      </c>
      <c r="Z29" s="16" t="str">
        <f>DEC2HEX(Z16*$E$28)</f>
        <v>A</v>
      </c>
      <c r="AA29" s="16" t="str">
        <f>DEC2HEX(AA16*$E$28)</f>
        <v>B</v>
      </c>
      <c r="AB29" s="16" t="str">
        <f>DEC2HEX(AB16*$E$28)</f>
        <v>B</v>
      </c>
      <c r="AC29" s="16" t="str">
        <f>DEC2HEX(AC16*$E$28)</f>
        <v>C</v>
      </c>
      <c r="AD29" s="16" t="str">
        <f>DEC2HEX(AD16*$E$28)</f>
        <v>C</v>
      </c>
      <c r="AE29" s="16" t="str">
        <f>DEC2HEX(AE16*$E$28)</f>
        <v>D</v>
      </c>
      <c r="AF29" s="16" t="str">
        <f>DEC2HEX(AF16*$E$28)</f>
        <v>D</v>
      </c>
      <c r="AG29" s="16" t="str">
        <f>DEC2HEX(AG16*$E$28)</f>
        <v>E</v>
      </c>
      <c r="AH29" s="16" t="str">
        <f>DEC2HEX(AH16*$E$28)</f>
        <v>E</v>
      </c>
      <c r="AI29" s="16" t="str">
        <f>DEC2HEX(AI16*$E$28)</f>
        <v>F</v>
      </c>
      <c r="AJ29" s="16" t="str">
        <f>DEC2HEX(AJ16*$E$28)</f>
        <v>F</v>
      </c>
      <c r="AK29" s="1"/>
    </row>
    <row r="30" spans="1:37" ht="12" customHeight="1">
      <c r="A30" s="1"/>
      <c r="B30" s="1"/>
      <c r="C30" s="1"/>
      <c r="D30" s="1"/>
      <c r="E30" s="16" t="str">
        <f>DEC2HEX(E17*$E$28)</f>
        <v>10</v>
      </c>
      <c r="F30" s="16" t="str">
        <f>DEC2HEX(F17*$E$28)</f>
        <v>10</v>
      </c>
      <c r="G30" s="16" t="str">
        <f>DEC2HEX(G17*$E$28)</f>
        <v>11</v>
      </c>
      <c r="H30" s="16" t="str">
        <f>DEC2HEX(H17*$E$28)</f>
        <v>11</v>
      </c>
      <c r="I30" s="16" t="str">
        <f>DEC2HEX(I17*$E$28)</f>
        <v>12</v>
      </c>
      <c r="J30" s="16" t="str">
        <f>DEC2HEX(J17*$E$28)</f>
        <v>12</v>
      </c>
      <c r="K30" s="16" t="str">
        <f>DEC2HEX(K17*$E$28)</f>
        <v>13</v>
      </c>
      <c r="L30" s="16" t="str">
        <f>DEC2HEX(L17*$E$28)</f>
        <v>13</v>
      </c>
      <c r="M30" s="16" t="str">
        <f>DEC2HEX(M17*$E$28)</f>
        <v>14</v>
      </c>
      <c r="N30" s="16" t="str">
        <f>DEC2HEX(N17*$E$28)</f>
        <v>14</v>
      </c>
      <c r="O30" s="16" t="str">
        <f>DEC2HEX(O17*$E$28)</f>
        <v>15</v>
      </c>
      <c r="P30" s="16" t="str">
        <f>DEC2HEX(P17*$E$28)</f>
        <v>15</v>
      </c>
      <c r="Q30" s="16" t="str">
        <f>DEC2HEX(Q17*$E$28)</f>
        <v>16</v>
      </c>
      <c r="R30" s="16" t="str">
        <f>DEC2HEX(R17*$E$28)</f>
        <v>16</v>
      </c>
      <c r="S30" s="16" t="str">
        <f>DEC2HEX(S17*$E$28)</f>
        <v>17</v>
      </c>
      <c r="T30" s="16" t="str">
        <f>DEC2HEX(T17*$E$28)</f>
        <v>17</v>
      </c>
      <c r="U30" s="16" t="str">
        <f>DEC2HEX(U17*$E$28)</f>
        <v>18</v>
      </c>
      <c r="V30" s="16" t="str">
        <f>DEC2HEX(V17*$E$28)</f>
        <v>18</v>
      </c>
      <c r="W30" s="16" t="str">
        <f>DEC2HEX(W17*$E$28)</f>
        <v>19</v>
      </c>
      <c r="X30" s="16" t="str">
        <f>DEC2HEX(X17*$E$28)</f>
        <v>19</v>
      </c>
      <c r="Y30" s="16" t="str">
        <f>DEC2HEX(Y17*$E$28)</f>
        <v>1A</v>
      </c>
      <c r="Z30" s="16" t="str">
        <f>DEC2HEX(Z17*$E$28)</f>
        <v>1A</v>
      </c>
      <c r="AA30" s="16" t="str">
        <f>DEC2HEX(AA17*$E$28)</f>
        <v>1B</v>
      </c>
      <c r="AB30" s="16" t="str">
        <f>DEC2HEX(AB17*$E$28)</f>
        <v>1B</v>
      </c>
      <c r="AC30" s="16" t="str">
        <f>DEC2HEX(AC17*$E$28)</f>
        <v>1C</v>
      </c>
      <c r="AD30" s="16" t="str">
        <f>DEC2HEX(AD17*$E$28)</f>
        <v>1C</v>
      </c>
      <c r="AE30" s="16" t="str">
        <f>DEC2HEX(AE17*$E$28)</f>
        <v>1D</v>
      </c>
      <c r="AF30" s="16" t="str">
        <f>DEC2HEX(AF17*$E$28)</f>
        <v>1D</v>
      </c>
      <c r="AG30" s="16" t="str">
        <f>DEC2HEX(AG17*$E$28)</f>
        <v>1E</v>
      </c>
      <c r="AH30" s="16" t="str">
        <f>DEC2HEX(AH17*$E$28)</f>
        <v>1E</v>
      </c>
      <c r="AI30" s="16" t="str">
        <f>DEC2HEX(AI17*$E$28)</f>
        <v>1F</v>
      </c>
      <c r="AJ30" s="16" t="str">
        <f>DEC2HEX(AJ17*$E$28)</f>
        <v>1F</v>
      </c>
      <c r="AK30" s="1"/>
    </row>
    <row r="31" spans="1:37" ht="12" customHeight="1">
      <c r="A31" s="1"/>
      <c r="B31" s="1"/>
      <c r="C31" s="1"/>
      <c r="D31" s="1"/>
      <c r="E31" s="16" t="str">
        <f>DEC2HEX(E18*$E$28)</f>
        <v>20</v>
      </c>
      <c r="F31" s="16" t="str">
        <f>DEC2HEX(F18*$E$28)</f>
        <v>20</v>
      </c>
      <c r="G31" s="16" t="str">
        <f>DEC2HEX(G18*$E$28)</f>
        <v>21</v>
      </c>
      <c r="H31" s="16" t="str">
        <f>DEC2HEX(H18*$E$28)</f>
        <v>21</v>
      </c>
      <c r="I31" s="16" t="str">
        <f>DEC2HEX(I18*$E$28)</f>
        <v>22</v>
      </c>
      <c r="J31" s="16" t="str">
        <f>DEC2HEX(J18*$E$28)</f>
        <v>22</v>
      </c>
      <c r="K31" s="16" t="str">
        <f>DEC2HEX(K18*$E$28)</f>
        <v>23</v>
      </c>
      <c r="L31" s="16" t="str">
        <f>DEC2HEX(L18*$E$28)</f>
        <v>23</v>
      </c>
      <c r="M31" s="16" t="str">
        <f>DEC2HEX(M18*$E$28)</f>
        <v>24</v>
      </c>
      <c r="N31" s="16" t="str">
        <f>DEC2HEX(N18*$E$28)</f>
        <v>24</v>
      </c>
      <c r="O31" s="16" t="str">
        <f>DEC2HEX(O18*$E$28)</f>
        <v>25</v>
      </c>
      <c r="P31" s="16" t="str">
        <f>DEC2HEX(P18*$E$28)</f>
        <v>25</v>
      </c>
      <c r="Q31" s="16" t="str">
        <f>DEC2HEX(Q18*$E$28)</f>
        <v>26</v>
      </c>
      <c r="R31" s="16" t="str">
        <f>DEC2HEX(R18*$E$28)</f>
        <v>26</v>
      </c>
      <c r="S31" s="16" t="str">
        <f>DEC2HEX(S18*$E$28)</f>
        <v>27</v>
      </c>
      <c r="T31" s="16" t="str">
        <f>DEC2HEX(T18*$E$28)</f>
        <v>27</v>
      </c>
      <c r="U31" s="16" t="str">
        <f>DEC2HEX(U18*$E$28)</f>
        <v>28</v>
      </c>
      <c r="V31" s="16" t="str">
        <f>DEC2HEX(V18*$E$28)</f>
        <v>28</v>
      </c>
      <c r="W31" s="16" t="str">
        <f>DEC2HEX(W18*$E$28)</f>
        <v>29</v>
      </c>
      <c r="X31" s="16" t="str">
        <f>DEC2HEX(X18*$E$28)</f>
        <v>29</v>
      </c>
      <c r="Y31" s="16" t="str">
        <f>DEC2HEX(Y18*$E$28)</f>
        <v>2A</v>
      </c>
      <c r="Z31" s="16" t="str">
        <f>DEC2HEX(Z18*$E$28)</f>
        <v>2A</v>
      </c>
      <c r="AA31" s="16" t="str">
        <f>DEC2HEX(AA18*$E$28)</f>
        <v>2B</v>
      </c>
      <c r="AB31" s="16" t="str">
        <f>DEC2HEX(AB18*$E$28)</f>
        <v>2B</v>
      </c>
      <c r="AC31" s="16" t="str">
        <f>DEC2HEX(AC18*$E$28)</f>
        <v>2C</v>
      </c>
      <c r="AD31" s="16" t="str">
        <f>DEC2HEX(AD18*$E$28)</f>
        <v>2C</v>
      </c>
      <c r="AE31" s="16" t="str">
        <f>DEC2HEX(AE18*$E$28)</f>
        <v>2D</v>
      </c>
      <c r="AF31" s="16" t="str">
        <f>DEC2HEX(AF18*$E$28)</f>
        <v>2D</v>
      </c>
      <c r="AG31" s="16" t="str">
        <f>DEC2HEX(AG18*$E$28)</f>
        <v>2E</v>
      </c>
      <c r="AH31" s="16" t="str">
        <f>DEC2HEX(AH18*$E$28)</f>
        <v>2E</v>
      </c>
      <c r="AI31" s="16" t="str">
        <f>DEC2HEX(AI18*$E$28)</f>
        <v>2F</v>
      </c>
      <c r="AJ31" s="16" t="str">
        <f>DEC2HEX(AJ18*$E$28)</f>
        <v>2F</v>
      </c>
      <c r="AK31" s="1"/>
    </row>
    <row r="32" spans="1:37" ht="12" customHeight="1">
      <c r="A32" s="1"/>
      <c r="B32" s="1"/>
      <c r="C32" s="1"/>
      <c r="D32" s="1"/>
      <c r="E32" s="16" t="str">
        <f>DEC2HEX(E19*$E$28)</f>
        <v>30</v>
      </c>
      <c r="F32" s="16" t="str">
        <f>DEC2HEX(F19*$E$28)</f>
        <v>30</v>
      </c>
      <c r="G32" s="16" t="str">
        <f>DEC2HEX(G19*$E$28)</f>
        <v>31</v>
      </c>
      <c r="H32" s="16" t="str">
        <f>DEC2HEX(H19*$E$28)</f>
        <v>31</v>
      </c>
      <c r="I32" s="16" t="str">
        <f>DEC2HEX(I19*$E$28)</f>
        <v>32</v>
      </c>
      <c r="J32" s="16" t="str">
        <f>DEC2HEX(J19*$E$28)</f>
        <v>32</v>
      </c>
      <c r="K32" s="16" t="str">
        <f>DEC2HEX(K19*$E$28)</f>
        <v>33</v>
      </c>
      <c r="L32" s="16" t="str">
        <f>DEC2HEX(L19*$E$28)</f>
        <v>33</v>
      </c>
      <c r="M32" s="16" t="str">
        <f>DEC2HEX(M19*$E$28)</f>
        <v>34</v>
      </c>
      <c r="N32" s="16" t="str">
        <f>DEC2HEX(N19*$E$28)</f>
        <v>34</v>
      </c>
      <c r="O32" s="16" t="str">
        <f>DEC2HEX(O19*$E$28)</f>
        <v>35</v>
      </c>
      <c r="P32" s="16" t="str">
        <f>DEC2HEX(P19*$E$28)</f>
        <v>35</v>
      </c>
      <c r="Q32" s="16" t="str">
        <f>DEC2HEX(Q19*$E$28)</f>
        <v>36</v>
      </c>
      <c r="R32" s="16" t="str">
        <f>DEC2HEX(R19*$E$28)</f>
        <v>36</v>
      </c>
      <c r="S32" s="16" t="str">
        <f>DEC2HEX(S19*$E$28)</f>
        <v>37</v>
      </c>
      <c r="T32" s="16" t="str">
        <f>DEC2HEX(T19*$E$28)</f>
        <v>37</v>
      </c>
      <c r="U32" s="16" t="str">
        <f>DEC2HEX(U19*$E$28)</f>
        <v>38</v>
      </c>
      <c r="V32" s="16" t="str">
        <f>DEC2HEX(V19*$E$28)</f>
        <v>38</v>
      </c>
      <c r="W32" s="16" t="str">
        <f>DEC2HEX(W19*$E$28)</f>
        <v>39</v>
      </c>
      <c r="X32" s="16" t="str">
        <f>DEC2HEX(X19*$E$28)</f>
        <v>39</v>
      </c>
      <c r="Y32" s="16" t="str">
        <f>DEC2HEX(Y19*$E$28)</f>
        <v>3A</v>
      </c>
      <c r="Z32" s="16" t="str">
        <f>DEC2HEX(Z19*$E$28)</f>
        <v>3A</v>
      </c>
      <c r="AA32" s="16" t="str">
        <f>DEC2HEX(AA19*$E$28)</f>
        <v>3B</v>
      </c>
      <c r="AB32" s="16" t="str">
        <f>DEC2HEX(AB19*$E$28)</f>
        <v>3B</v>
      </c>
      <c r="AC32" s="16" t="str">
        <f>DEC2HEX(AC19*$E$28)</f>
        <v>3C</v>
      </c>
      <c r="AD32" s="16" t="str">
        <f>DEC2HEX(AD19*$E$28)</f>
        <v>3C</v>
      </c>
      <c r="AE32" s="16" t="str">
        <f>DEC2HEX(AE19*$E$28)</f>
        <v>3D</v>
      </c>
      <c r="AF32" s="16" t="str">
        <f>DEC2HEX(AF19*$E$28)</f>
        <v>3D</v>
      </c>
      <c r="AG32" s="16" t="str">
        <f>DEC2HEX(AG19*$E$28)</f>
        <v>3E</v>
      </c>
      <c r="AH32" s="16" t="str">
        <f>DEC2HEX(AH19*$E$28)</f>
        <v>3E</v>
      </c>
      <c r="AI32" s="16" t="str">
        <f>DEC2HEX(AI19*$E$28)</f>
        <v>3F</v>
      </c>
      <c r="AJ32" s="16" t="str">
        <f>DEC2HEX(AJ19*$E$28)</f>
        <v>3F</v>
      </c>
      <c r="AK32" s="1"/>
    </row>
    <row r="33" spans="1:37" ht="12" customHeight="1">
      <c r="A33" s="1"/>
      <c r="B33" s="1"/>
      <c r="C33" s="1"/>
      <c r="D33" s="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"/>
    </row>
    <row r="34" spans="1:37" ht="12" customHeight="1">
      <c r="A34" s="1"/>
      <c r="B34" s="1"/>
      <c r="C34" s="1"/>
      <c r="D34" s="1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"/>
    </row>
    <row r="35" spans="1:37" ht="12" customHeight="1">
      <c r="A35" s="1"/>
      <c r="B35" s="1"/>
      <c r="C35" s="1"/>
      <c r="D35" s="1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"/>
    </row>
    <row r="36" spans="1:37" ht="12" customHeight="1">
      <c r="A36" s="1"/>
      <c r="B36" s="1"/>
      <c r="C36" s="1"/>
      <c r="D36" s="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"/>
    </row>
    <row r="37" spans="1:37" ht="12" customHeight="1">
      <c r="A37" s="1"/>
      <c r="B37" s="1"/>
      <c r="C37" s="1"/>
      <c r="D37" s="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"/>
    </row>
    <row r="38" spans="1:37" ht="12" customHeight="1">
      <c r="A38" s="1"/>
      <c r="B38" s="1"/>
      <c r="C38" s="1"/>
      <c r="D38" s="1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"/>
    </row>
    <row r="39" spans="1:37" ht="12" customHeight="1">
      <c r="A39" s="1"/>
      <c r="B39" s="1"/>
      <c r="C39" s="1"/>
      <c r="D39" s="1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"/>
    </row>
    <row r="40" spans="1:37" ht="12" customHeight="1">
      <c r="A40" s="1"/>
      <c r="B40" s="1"/>
      <c r="C40" s="1"/>
      <c r="D40" s="1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"/>
    </row>
    <row r="41" spans="1:37" ht="12" customHeight="1">
      <c r="A41" s="1"/>
      <c r="B41" s="1"/>
      <c r="C41" s="1"/>
      <c r="D41" s="1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"/>
    </row>
    <row r="42" spans="1:37" ht="12" customHeight="1">
      <c r="A42" s="1"/>
      <c r="B42" s="1"/>
      <c r="C42" s="1"/>
      <c r="D42" s="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"/>
    </row>
    <row r="43" spans="1:37" ht="12" customHeight="1">
      <c r="A43" s="1"/>
      <c r="B43" s="1"/>
      <c r="C43" s="1"/>
      <c r="D43" s="1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"/>
    </row>
    <row r="44" spans="1:37" ht="12" customHeight="1">
      <c r="A44" s="1"/>
      <c r="B44" s="1"/>
      <c r="C44" s="1"/>
      <c r="D44" s="1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"/>
    </row>
    <row r="45" spans="1:37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ht="12" customHeight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Davin Larson</dc:creator>
  <cp:keywords/>
  <dc:description/>
  <cp:lastModifiedBy>Sharon Brooke Uy</cp:lastModifiedBy>
  <dcterms:created xsi:type="dcterms:W3CDTF">2004-08-28T17:58:08Z</dcterms:created>
  <dcterms:modified xsi:type="dcterms:W3CDTF">2008-04-30T16:21:41Z</dcterms:modified>
  <cp:category/>
  <cp:version/>
  <cp:contentType/>
  <cp:contentStatus/>
</cp:coreProperties>
</file>